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104EA90F-631A-43DE-87D9-6CB8686E5A3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0" i="1" l="1"/>
  <c r="E13" i="1" l="1"/>
  <c r="O7" i="1" l="1"/>
  <c r="K13" i="1" l="1"/>
  <c r="O8" i="1"/>
  <c r="O13" i="1" s="1"/>
  <c r="M13" i="1"/>
  <c r="AJ13" i="1"/>
  <c r="AI13" i="1"/>
  <c r="AH13" i="1"/>
  <c r="AG13" i="1"/>
  <c r="AF13" i="1"/>
  <c r="AE13" i="1"/>
  <c r="AD13" i="1"/>
  <c r="I19" i="1" s="1"/>
  <c r="N19" i="1" s="1"/>
  <c r="AC13" i="1"/>
  <c r="H19" i="1" s="1"/>
  <c r="AB13" i="1"/>
  <c r="G19" i="1" s="1"/>
  <c r="AA13" i="1"/>
  <c r="F19" i="1" s="1"/>
  <c r="Z13" i="1"/>
  <c r="E19" i="1" s="1"/>
  <c r="Y13" i="1"/>
  <c r="I18" i="1" s="1"/>
  <c r="X13" i="1"/>
  <c r="H18" i="1" s="1"/>
  <c r="W13" i="1"/>
  <c r="G18" i="1" s="1"/>
  <c r="V13" i="1"/>
  <c r="F18" i="1" s="1"/>
  <c r="U13" i="1"/>
  <c r="E18" i="1" s="1"/>
  <c r="L18" i="1" s="1"/>
  <c r="L13" i="1"/>
  <c r="T13" i="1" s="1"/>
  <c r="J13" i="1"/>
  <c r="I13" i="1"/>
  <c r="I17" i="1" s="1"/>
  <c r="H13" i="1"/>
  <c r="H17" i="1" s="1"/>
  <c r="G13" i="1"/>
  <c r="G17" i="1" s="1"/>
  <c r="F13" i="1"/>
  <c r="F17" i="1" s="1"/>
  <c r="E17" i="1"/>
  <c r="M18" i="1" l="1"/>
  <c r="N18" i="1"/>
  <c r="K18" i="1"/>
  <c r="E20" i="1"/>
  <c r="L19" i="1"/>
  <c r="K19" i="1"/>
  <c r="M19" i="1"/>
  <c r="O17" i="1"/>
  <c r="O20" i="1" s="1"/>
  <c r="N13" i="1"/>
  <c r="N17" i="1" s="1"/>
  <c r="K17" i="1"/>
  <c r="F20" i="1"/>
  <c r="H20" i="1"/>
  <c r="L20" i="1" s="1"/>
  <c r="L17" i="1"/>
  <c r="G20" i="1"/>
  <c r="M17" i="1"/>
  <c r="I20" i="1"/>
  <c r="D14" i="1"/>
  <c r="M20" i="1" l="1"/>
  <c r="N20" i="1"/>
  <c r="K20" i="1"/>
</calcChain>
</file>

<file path=xl/sharedStrings.xml><?xml version="1.0" encoding="utf-8"?>
<sst xmlns="http://schemas.openxmlformats.org/spreadsheetml/2006/main" count="164" uniqueCount="102">
  <si>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</si>
  <si>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</si>
  <si>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</si>
  <si>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</si>
  <si>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</si>
  <si>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</si>
  <si>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</si>
  <si>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</si>
  <si>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</si>
  <si>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</si>
  <si>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</si>
  <si>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</si>
  <si>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</si>
  <si>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</si>
  <si>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</si>
  <si>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</si>
  <si>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</si>
  <si>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</si>
  <si>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</si>
  <si>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</si>
  <si>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</si>
  <si>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</si>
  <si>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</si>
  <si>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</si>
  <si>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</si>
  <si>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</si>
  <si>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</si>
  <si>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</si>
  <si>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</si>
  <si>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</si>
  <si>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</si>
  <si>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</si>
  <si>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</si>
  <si>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ykköspesis</t>
  </si>
  <si>
    <t>Roihu</t>
  </si>
  <si>
    <t>12.</t>
  </si>
  <si>
    <t>Seurat</t>
  </si>
  <si>
    <t>ENSIMMÄISET</t>
  </si>
  <si>
    <t>Ottelu</t>
  </si>
  <si>
    <t>1.  ottelu</t>
  </si>
  <si>
    <t>Kunnari</t>
  </si>
  <si>
    <t>09.05. 2013  Lukko - Roihu  2-0  (6-2, 2-0)</t>
  </si>
  <si>
    <t>Anna Hellsten</t>
  </si>
  <si>
    <t>19.8.1993   Helsinki</t>
  </si>
  <si>
    <t>Roihu = Roihu, Helsinki  (1957)</t>
  </si>
  <si>
    <t>PuMu</t>
  </si>
  <si>
    <t xml:space="preserve">  19 v   8 kk 20 pv</t>
  </si>
  <si>
    <t>2.  ottelu</t>
  </si>
  <si>
    <t>15.05. 2013  Pesä Ysit - Roihu  2-0  (12-10, 6-2)</t>
  </si>
  <si>
    <t xml:space="preserve">  19 v   8 kk 26 pv</t>
  </si>
  <si>
    <t>11.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</si>
  <si>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</si>
  <si>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</si>
  <si>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</si>
  <si>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</si>
  <si>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</si>
  <si>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</si>
  <si>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</si>
  <si>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</si>
  <si>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</si>
  <si>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</si>
  <si>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</si>
  <si>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</si>
  <si>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</si>
  <si>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</si>
  <si>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</si>
  <si>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jok</t>
  </si>
  <si>
    <t>21.07. 2012  Sotkamo</t>
  </si>
  <si>
    <t xml:space="preserve">  0-2  (2-8, 2-4)</t>
  </si>
  <si>
    <t>Vesa Puutonen</t>
  </si>
  <si>
    <t>ViU</t>
  </si>
  <si>
    <t>ViU = Viinijärven Urheilijat  (1914)</t>
  </si>
  <si>
    <t xml:space="preserve"> LIITTO - LEHDISTÖ - KORTTI</t>
  </si>
  <si>
    <t>NAISET</t>
  </si>
  <si>
    <t>Tulos</t>
  </si>
  <si>
    <t xml:space="preserve">  KL-%</t>
  </si>
  <si>
    <t>17.06. 2016  Pori</t>
  </si>
  <si>
    <t>Liitto</t>
  </si>
  <si>
    <t>Antti Yli-Saunamäki</t>
  </si>
  <si>
    <t>Ikä ensimmäisessä ottelussa</t>
  </si>
  <si>
    <t>1-0  (4-1, 1-1)</t>
  </si>
  <si>
    <t>22 v  9 kk  28 pv</t>
  </si>
  <si>
    <t>10.</t>
  </si>
  <si>
    <t>67.  ottelu</t>
  </si>
  <si>
    <t>14.06. 2016  ViU - ViPa  2-0  (4-3, 8-1)</t>
  </si>
  <si>
    <t xml:space="preserve">  22 v   9 kk 26 pv</t>
  </si>
  <si>
    <t>L+T</t>
  </si>
  <si>
    <t>8.</t>
  </si>
  <si>
    <t>9.</t>
  </si>
  <si>
    <t>Pesä Ysit</t>
  </si>
  <si>
    <t>Pesä Ysit = Pesä Ysit, Lappeenranta  (1976)</t>
  </si>
  <si>
    <t>5.</t>
  </si>
  <si>
    <t>7.</t>
  </si>
  <si>
    <t>4/7</t>
  </si>
  <si>
    <t>0/1</t>
  </si>
  <si>
    <t>2/2</t>
  </si>
  <si>
    <t>2/4</t>
  </si>
  <si>
    <t>1/1</t>
  </si>
  <si>
    <t xml:space="preserve">Lyöty </t>
  </si>
  <si>
    <t xml:space="preserve">Tuotu </t>
  </si>
  <si>
    <t>PuMu = Helsingin Puna-Mustat  (1941),  kasvattajaseura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</si>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</sst>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165" fontId="1" fillId="6" borderId="3" xfId="0" applyNumberFormat="1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6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3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center"/>
    </xf>
    <xf numFmtId="49" fontId="1" fillId="7" borderId="3" xfId="0" applyNumberFormat="1" applyFont="1" applyFill="1" applyBorder="1" applyAlignment="1">
      <alignment horizontal="left"/>
    </xf>
    <xf numFmtId="0" fontId="1" fillId="2" borderId="8" xfId="0" applyFont="1" applyFill="1" applyBorder="1"/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3" borderId="2" xfId="0" applyFont="1" applyFill="1" applyBorder="1"/>
    <xf numFmtId="0" fontId="1" fillId="2" borderId="8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6" fillId="6" borderId="1" xfId="0" applyFont="1" applyFill="1" applyBorder="1" applyAlignment="1">
      <alignment vertical="top"/>
    </xf>
    <xf numFmtId="1" fontId="1" fillId="0" borderId="3" xfId="0" applyNumberFormat="1" applyFont="1" applyBorder="1" applyAlignment="1">
      <alignment horizontal="center"/>
    </xf>
    <xf numFmtId="0" fontId="8" fillId="3" borderId="11" xfId="0" applyFont="1" applyFill="1" applyBorder="1"/>
    <xf numFmtId="0" fontId="8" fillId="3" borderId="7" xfId="0" applyFont="1" applyFill="1" applyBorder="1" applyAlignment="1">
      <alignment horizontal="left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49" fontId="8" fillId="3" borderId="7" xfId="0" applyNumberFormat="1" applyFont="1" applyFill="1" applyBorder="1"/>
    <xf numFmtId="0" fontId="1" fillId="3" borderId="7" xfId="0" applyFont="1" applyFill="1" applyBorder="1" applyAlignment="1">
      <alignment horizontal="left"/>
    </xf>
    <xf numFmtId="0" fontId="1" fillId="3" borderId="12" xfId="0" applyFont="1" applyFill="1" applyBorder="1"/>
    <xf numFmtId="0" fontId="0" fillId="3" borderId="0" xfId="0" applyFill="1"/>
    <xf numFmtId="0" fontId="0" fillId="2" borderId="0" xfId="0" applyFill="1"/>
    <xf numFmtId="0" fontId="1" fillId="7" borderId="2" xfId="0" applyFont="1" applyFill="1" applyBorder="1" applyAlignment="1">
      <alignment horizontal="left"/>
    </xf>
    <xf numFmtId="49" fontId="1" fillId="7" borderId="1" xfId="0" applyNumberFormat="1" applyFont="1" applyFill="1" applyBorder="1" applyAlignment="1">
      <alignment horizontal="left"/>
    </xf>
    <xf numFmtId="165" fontId="1" fillId="7" borderId="4" xfId="1" applyNumberFormat="1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7" borderId="2" xfId="0" applyNumberFormat="1" applyFont="1" applyFill="1" applyBorder="1" applyAlignment="1">
      <alignment horizontal="center"/>
    </xf>
    <xf numFmtId="0" fontId="1" fillId="7" borderId="1" xfId="0" applyFont="1" applyFill="1" applyBorder="1" applyAlignment="1">
      <alignment horizontal="left"/>
    </xf>
    <xf numFmtId="0" fontId="1" fillId="2" borderId="6" xfId="0" applyFont="1" applyFill="1" applyBorder="1"/>
    <xf numFmtId="49" fontId="1" fillId="7" borderId="3" xfId="0" applyNumberFormat="1" applyFont="1" applyFill="1" applyBorder="1" applyAlignment="1">
      <alignment horizontal="center"/>
    </xf>
    <xf numFmtId="1" fontId="1" fillId="7" borderId="3" xfId="0" applyNumberFormat="1" applyFont="1" applyFill="1" applyBorder="1" applyAlignment="1">
      <alignment horizontal="center"/>
    </xf>
    <xf numFmtId="165" fontId="1" fillId="7" borderId="3" xfId="1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207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2" customWidth="1"/>
    <col min="4" max="4" width="10.85546875" style="53" customWidth="1"/>
    <col min="5" max="12" width="5.7109375" style="53" customWidth="1"/>
    <col min="13" max="13" width="6.28515625" style="53" customWidth="1"/>
    <col min="14" max="14" width="8.28515625" style="53" customWidth="1"/>
    <col min="15" max="15" width="0.42578125" style="53" customWidth="1"/>
    <col min="16" max="18" width="5.7109375" style="99" customWidth="1"/>
    <col min="19" max="19" width="5.7109375" style="84" customWidth="1"/>
    <col min="20" max="20" width="0.28515625" style="34" customWidth="1"/>
    <col min="21" max="28" width="5.7109375" style="53" customWidth="1"/>
    <col min="29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7" t="s">
        <v>42</v>
      </c>
      <c r="C1" s="2"/>
      <c r="D1" s="3"/>
      <c r="E1" s="4" t="s">
        <v>43</v>
      </c>
      <c r="F1" s="5"/>
      <c r="G1" s="2"/>
      <c r="H1" s="3"/>
      <c r="I1" s="5"/>
      <c r="J1" s="5"/>
      <c r="K1" s="5"/>
      <c r="L1" s="3"/>
      <c r="M1" s="6"/>
      <c r="N1" s="6"/>
      <c r="O1" s="6"/>
      <c r="P1" s="98"/>
      <c r="Q1" s="98"/>
      <c r="R1" s="98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86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5">
      <c r="A4" s="1"/>
      <c r="B4" s="55">
        <v>2010</v>
      </c>
      <c r="C4" s="55" t="s">
        <v>92</v>
      </c>
      <c r="D4" s="56" t="s">
        <v>45</v>
      </c>
      <c r="E4" s="55"/>
      <c r="F4" s="58" t="s">
        <v>33</v>
      </c>
      <c r="G4" s="60"/>
      <c r="H4" s="59"/>
      <c r="I4" s="55"/>
      <c r="J4" s="55"/>
      <c r="K4" s="55"/>
      <c r="L4" s="55"/>
      <c r="M4" s="55"/>
      <c r="N4" s="57"/>
      <c r="O4" s="34"/>
      <c r="P4" s="17"/>
      <c r="Q4" s="17"/>
      <c r="R4" s="17"/>
      <c r="S4" s="17"/>
      <c r="U4" s="25"/>
      <c r="V4" s="25"/>
      <c r="W4" s="25"/>
      <c r="X4" s="25"/>
      <c r="Y4" s="25"/>
      <c r="Z4" s="26"/>
      <c r="AA4" s="26"/>
      <c r="AB4" s="26"/>
      <c r="AC4" s="26"/>
      <c r="AD4" s="26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5">
      <c r="A5" s="1"/>
      <c r="B5" s="55">
        <v>2011</v>
      </c>
      <c r="C5" s="55" t="s">
        <v>91</v>
      </c>
      <c r="D5" s="56" t="s">
        <v>45</v>
      </c>
      <c r="E5" s="55"/>
      <c r="F5" s="58" t="s">
        <v>33</v>
      </c>
      <c r="G5" s="60"/>
      <c r="H5" s="59"/>
      <c r="I5" s="55"/>
      <c r="J5" s="55"/>
      <c r="K5" s="55"/>
      <c r="L5" s="55"/>
      <c r="M5" s="55"/>
      <c r="N5" s="57"/>
      <c r="O5" s="34"/>
      <c r="P5" s="17"/>
      <c r="Q5" s="17"/>
      <c r="R5" s="17"/>
      <c r="S5" s="17"/>
      <c r="T5" s="23"/>
      <c r="U5" s="25"/>
      <c r="V5" s="25"/>
      <c r="W5" s="25"/>
      <c r="X5" s="25"/>
      <c r="Y5" s="25"/>
      <c r="Z5" s="26"/>
      <c r="AA5" s="26"/>
      <c r="AB5" s="26"/>
      <c r="AC5" s="26"/>
      <c r="AD5" s="26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5">
      <c r="A6" s="1"/>
      <c r="B6" s="55">
        <v>2012</v>
      </c>
      <c r="C6" s="55" t="s">
        <v>101</v>
      </c>
      <c r="D6" s="56" t="s">
        <v>34</v>
      </c>
      <c r="E6" s="55"/>
      <c r="F6" s="58" t="s">
        <v>33</v>
      </c>
      <c r="G6" s="60"/>
      <c r="H6" s="59"/>
      <c r="I6" s="55"/>
      <c r="J6" s="55"/>
      <c r="K6" s="55"/>
      <c r="L6" s="55"/>
      <c r="M6" s="55"/>
      <c r="N6" s="57"/>
      <c r="O6" s="34"/>
      <c r="P6" s="17"/>
      <c r="Q6" s="17"/>
      <c r="R6" s="17"/>
      <c r="S6" s="17"/>
      <c r="T6" s="23"/>
      <c r="U6" s="25"/>
      <c r="V6" s="25"/>
      <c r="W6" s="25"/>
      <c r="X6" s="25"/>
      <c r="Y6" s="25"/>
      <c r="Z6" s="26"/>
      <c r="AA6" s="26"/>
      <c r="AB6" s="26"/>
      <c r="AC6" s="26"/>
      <c r="AD6" s="26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5">
      <c r="A7" s="1"/>
      <c r="B7" s="25">
        <v>2013</v>
      </c>
      <c r="C7" s="25" t="s">
        <v>35</v>
      </c>
      <c r="D7" s="27" t="s">
        <v>34</v>
      </c>
      <c r="E7" s="25">
        <v>23</v>
      </c>
      <c r="F7" s="25">
        <v>0</v>
      </c>
      <c r="G7" s="25">
        <v>18</v>
      </c>
      <c r="H7" s="25">
        <v>4</v>
      </c>
      <c r="I7" s="25">
        <v>52</v>
      </c>
      <c r="J7" s="25">
        <v>7</v>
      </c>
      <c r="K7" s="25">
        <v>7</v>
      </c>
      <c r="L7" s="25">
        <v>20</v>
      </c>
      <c r="M7" s="25">
        <v>18</v>
      </c>
      <c r="N7" s="28">
        <v>0.43</v>
      </c>
      <c r="O7" s="34">
        <f>PRODUCT(I7/N7)</f>
        <v>120.93023255813954</v>
      </c>
      <c r="P7" s="17"/>
      <c r="Q7" s="17"/>
      <c r="R7" s="17"/>
      <c r="S7" s="17"/>
      <c r="T7" s="23"/>
      <c r="U7" s="25"/>
      <c r="V7" s="25"/>
      <c r="W7" s="25"/>
      <c r="X7" s="25"/>
      <c r="Y7" s="25"/>
      <c r="Z7" s="26">
        <v>4</v>
      </c>
      <c r="AA7" s="26">
        <v>0</v>
      </c>
      <c r="AB7" s="26">
        <v>8</v>
      </c>
      <c r="AC7" s="26">
        <v>0</v>
      </c>
      <c r="AD7" s="26">
        <v>5</v>
      </c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5">
      <c r="A8" s="1"/>
      <c r="B8" s="25">
        <v>2014</v>
      </c>
      <c r="C8" s="25" t="s">
        <v>50</v>
      </c>
      <c r="D8" s="27" t="s">
        <v>34</v>
      </c>
      <c r="E8" s="25">
        <v>24</v>
      </c>
      <c r="F8" s="25">
        <v>0</v>
      </c>
      <c r="G8" s="25">
        <v>12</v>
      </c>
      <c r="H8" s="25">
        <v>2</v>
      </c>
      <c r="I8" s="25">
        <v>67</v>
      </c>
      <c r="J8" s="25">
        <v>20</v>
      </c>
      <c r="K8" s="25">
        <v>9</v>
      </c>
      <c r="L8" s="25">
        <v>26</v>
      </c>
      <c r="M8" s="25">
        <v>12</v>
      </c>
      <c r="N8" s="28">
        <v>0.46200000000000002</v>
      </c>
      <c r="O8" s="34">
        <f>PRODUCT(I8/N8)</f>
        <v>145.02164502164501</v>
      </c>
      <c r="P8" s="17"/>
      <c r="Q8" s="17"/>
      <c r="R8" s="17"/>
      <c r="S8" s="17"/>
      <c r="T8" s="23"/>
      <c r="U8" s="25"/>
      <c r="V8" s="25"/>
      <c r="W8" s="25"/>
      <c r="X8" s="25"/>
      <c r="Y8" s="25"/>
      <c r="Z8" s="26">
        <v>7</v>
      </c>
      <c r="AA8" s="26">
        <v>0</v>
      </c>
      <c r="AB8" s="26">
        <v>4</v>
      </c>
      <c r="AC8" s="26">
        <v>0</v>
      </c>
      <c r="AD8" s="26">
        <v>24</v>
      </c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5">
      <c r="A9" s="1"/>
      <c r="B9" s="25">
        <v>2015</v>
      </c>
      <c r="C9" s="25"/>
      <c r="D9" s="27"/>
      <c r="E9" s="25"/>
      <c r="F9" s="25"/>
      <c r="G9" s="25"/>
      <c r="H9" s="25"/>
      <c r="I9" s="25"/>
      <c r="J9" s="25"/>
      <c r="K9" s="25"/>
      <c r="L9" s="25"/>
      <c r="M9" s="25"/>
      <c r="N9" s="28"/>
      <c r="O9" s="34"/>
      <c r="P9" s="17"/>
      <c r="Q9" s="17"/>
      <c r="R9" s="17"/>
      <c r="S9" s="17"/>
      <c r="T9" s="23"/>
      <c r="U9" s="25"/>
      <c r="V9" s="25"/>
      <c r="W9" s="25"/>
      <c r="X9" s="25"/>
      <c r="Y9" s="25"/>
      <c r="Z9" s="26"/>
      <c r="AA9" s="26"/>
      <c r="AB9" s="26"/>
      <c r="AC9" s="26"/>
      <c r="AD9" s="26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5">
      <c r="A10" s="1"/>
      <c r="B10" s="25">
        <v>2016</v>
      </c>
      <c r="C10" s="25" t="s">
        <v>82</v>
      </c>
      <c r="D10" s="27" t="s">
        <v>70</v>
      </c>
      <c r="E10" s="25">
        <v>22</v>
      </c>
      <c r="F10" s="25">
        <v>1</v>
      </c>
      <c r="G10" s="25">
        <v>35</v>
      </c>
      <c r="H10" s="25">
        <v>1</v>
      </c>
      <c r="I10" s="25">
        <v>80</v>
      </c>
      <c r="J10" s="25">
        <v>1</v>
      </c>
      <c r="K10" s="25">
        <v>12</v>
      </c>
      <c r="L10" s="25">
        <v>31</v>
      </c>
      <c r="M10" s="25">
        <v>36</v>
      </c>
      <c r="N10" s="28">
        <v>0.47599999999999998</v>
      </c>
      <c r="O10" s="34">
        <v>168</v>
      </c>
      <c r="P10" s="17" t="s">
        <v>87</v>
      </c>
      <c r="Q10" s="17"/>
      <c r="R10" s="17"/>
      <c r="S10" s="17"/>
      <c r="T10" s="23" t="e">
        <f>PRODUCT(L10/S10)</f>
        <v>#DIV/0!</v>
      </c>
      <c r="U10" s="25"/>
      <c r="V10" s="25"/>
      <c r="W10" s="25"/>
      <c r="X10" s="25"/>
      <c r="Y10" s="25"/>
      <c r="Z10" s="26"/>
      <c r="AA10" s="26"/>
      <c r="AB10" s="26"/>
      <c r="AC10" s="26"/>
      <c r="AD10" s="26"/>
      <c r="AE10" s="25"/>
      <c r="AF10" s="25">
        <v>1</v>
      </c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5">
      <c r="A11" s="1"/>
      <c r="B11" s="25">
        <v>2017</v>
      </c>
      <c r="C11" s="25" t="s">
        <v>88</v>
      </c>
      <c r="D11" s="27" t="s">
        <v>89</v>
      </c>
      <c r="E11" s="25">
        <v>25</v>
      </c>
      <c r="F11" s="25">
        <v>1</v>
      </c>
      <c r="G11" s="25">
        <v>45</v>
      </c>
      <c r="H11" s="25">
        <v>3</v>
      </c>
      <c r="I11" s="25">
        <v>96</v>
      </c>
      <c r="J11" s="25">
        <v>0</v>
      </c>
      <c r="K11" s="25">
        <v>7</v>
      </c>
      <c r="L11" s="25">
        <v>43</v>
      </c>
      <c r="M11" s="25">
        <v>46</v>
      </c>
      <c r="N11" s="28">
        <v>0.5363</v>
      </c>
      <c r="O11" s="34">
        <v>179</v>
      </c>
      <c r="P11" s="17" t="s">
        <v>91</v>
      </c>
      <c r="Q11" s="17"/>
      <c r="R11" s="17"/>
      <c r="S11" s="17"/>
      <c r="T11" s="23"/>
      <c r="U11" s="25"/>
      <c r="V11" s="25"/>
      <c r="W11" s="25"/>
      <c r="X11" s="25"/>
      <c r="Y11" s="25"/>
      <c r="Z11" s="26"/>
      <c r="AA11" s="26"/>
      <c r="AB11" s="26"/>
      <c r="AC11" s="26"/>
      <c r="AD11" s="26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5">
      <c r="A12" s="1"/>
      <c r="B12" s="25">
        <v>2018</v>
      </c>
      <c r="C12" s="25" t="s">
        <v>87</v>
      </c>
      <c r="D12" s="27" t="s">
        <v>89</v>
      </c>
      <c r="E12" s="25">
        <v>26</v>
      </c>
      <c r="F12" s="25">
        <v>0</v>
      </c>
      <c r="G12" s="25">
        <v>49</v>
      </c>
      <c r="H12" s="25">
        <v>4</v>
      </c>
      <c r="I12" s="25">
        <v>78</v>
      </c>
      <c r="J12" s="25">
        <v>1</v>
      </c>
      <c r="K12" s="25">
        <v>5</v>
      </c>
      <c r="L12" s="25">
        <v>23</v>
      </c>
      <c r="M12" s="25">
        <v>49</v>
      </c>
      <c r="N12" s="28">
        <v>0.44569999999999999</v>
      </c>
      <c r="O12" s="34">
        <v>175</v>
      </c>
      <c r="P12" s="17" t="s">
        <v>92</v>
      </c>
      <c r="Q12" s="17"/>
      <c r="R12" s="17"/>
      <c r="S12" s="17"/>
      <c r="T12" s="23"/>
      <c r="U12" s="25">
        <v>3</v>
      </c>
      <c r="V12" s="25">
        <v>0</v>
      </c>
      <c r="W12" s="25">
        <v>1</v>
      </c>
      <c r="X12" s="25">
        <v>0</v>
      </c>
      <c r="Y12" s="25">
        <v>1</v>
      </c>
      <c r="Z12" s="26"/>
      <c r="AA12" s="26"/>
      <c r="AB12" s="26"/>
      <c r="AC12" s="26"/>
      <c r="AD12" s="26"/>
      <c r="AE12" s="25"/>
      <c r="AF12" s="25"/>
      <c r="AG12" s="25"/>
      <c r="AH12" s="25"/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15" t="s">
        <v>9</v>
      </c>
      <c r="C13" s="16"/>
      <c r="D13" s="14"/>
      <c r="E13" s="17">
        <f t="shared" ref="E13:M13" si="0">SUM(E4:E12)</f>
        <v>120</v>
      </c>
      <c r="F13" s="17">
        <f t="shared" si="0"/>
        <v>2</v>
      </c>
      <c r="G13" s="17">
        <f t="shared" si="0"/>
        <v>159</v>
      </c>
      <c r="H13" s="17">
        <f t="shared" si="0"/>
        <v>14</v>
      </c>
      <c r="I13" s="17">
        <f t="shared" si="0"/>
        <v>373</v>
      </c>
      <c r="J13" s="17">
        <f t="shared" si="0"/>
        <v>29</v>
      </c>
      <c r="K13" s="17">
        <f t="shared" si="0"/>
        <v>40</v>
      </c>
      <c r="L13" s="17">
        <f t="shared" si="0"/>
        <v>143</v>
      </c>
      <c r="M13" s="17">
        <f t="shared" si="0"/>
        <v>161</v>
      </c>
      <c r="N13" s="29">
        <f>PRODUCT(I13/O13)</f>
        <v>0.47337916262815383</v>
      </c>
      <c r="O13" s="30">
        <f t="shared" ref="O13:AJ13" si="1">SUM(O4:O12)</f>
        <v>787.95187757978454</v>
      </c>
      <c r="P13" s="17"/>
      <c r="Q13" s="17"/>
      <c r="R13" s="17"/>
      <c r="S13" s="17"/>
      <c r="T13" s="23" t="e">
        <f t="shared" ref="T13" si="2">PRODUCT(L13/S13)</f>
        <v>#DIV/0!</v>
      </c>
      <c r="U13" s="17">
        <f t="shared" si="1"/>
        <v>3</v>
      </c>
      <c r="V13" s="17">
        <f t="shared" si="1"/>
        <v>0</v>
      </c>
      <c r="W13" s="17">
        <f t="shared" si="1"/>
        <v>1</v>
      </c>
      <c r="X13" s="17">
        <f t="shared" si="1"/>
        <v>0</v>
      </c>
      <c r="Y13" s="17">
        <f t="shared" si="1"/>
        <v>1</v>
      </c>
      <c r="Z13" s="17">
        <f t="shared" si="1"/>
        <v>11</v>
      </c>
      <c r="AA13" s="17">
        <f t="shared" si="1"/>
        <v>0</v>
      </c>
      <c r="AB13" s="17">
        <f t="shared" si="1"/>
        <v>12</v>
      </c>
      <c r="AC13" s="17">
        <f t="shared" si="1"/>
        <v>0</v>
      </c>
      <c r="AD13" s="17">
        <f t="shared" si="1"/>
        <v>29</v>
      </c>
      <c r="AE13" s="17">
        <f t="shared" si="1"/>
        <v>0</v>
      </c>
      <c r="AF13" s="17">
        <f t="shared" si="1"/>
        <v>1</v>
      </c>
      <c r="AG13" s="17">
        <f t="shared" si="1"/>
        <v>0</v>
      </c>
      <c r="AH13" s="17">
        <f t="shared" si="1"/>
        <v>0</v>
      </c>
      <c r="AI13" s="17">
        <f t="shared" si="1"/>
        <v>0</v>
      </c>
      <c r="AJ13" s="17">
        <f t="shared" si="1"/>
        <v>0</v>
      </c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27" t="s">
        <v>2</v>
      </c>
      <c r="C14" s="31"/>
      <c r="D14" s="32">
        <f>SUM(F13:H13)+((I13-F13-G13)/3)+(E13/3)+(AE13*25)+(AF13*25)+(AG13*10)+(AH13*25)+(AI13*20)+(AJ13*15)</f>
        <v>310.66666666666669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33"/>
      <c r="AJ14" s="1"/>
      <c r="AK14" s="22"/>
      <c r="AL14" s="7"/>
      <c r="AM14" s="7"/>
      <c r="AN14" s="7"/>
      <c r="AO14" s="7"/>
      <c r="AP14" s="7"/>
    </row>
    <row r="15" spans="1:42" s="8" customFormat="1" ht="15" customHeight="1" x14ac:dyDescent="0.2">
      <c r="A15" s="1"/>
      <c r="B15" s="1"/>
      <c r="C15" s="1"/>
      <c r="D15" s="23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22"/>
      <c r="AL15" s="7"/>
      <c r="AM15" s="7"/>
      <c r="AN15" s="7"/>
      <c r="AO15" s="7"/>
      <c r="AP15" s="7"/>
    </row>
    <row r="16" spans="1:42" ht="15" customHeight="1" x14ac:dyDescent="0.25">
      <c r="A16" s="1"/>
      <c r="B16" s="21" t="s">
        <v>16</v>
      </c>
      <c r="C16" s="36"/>
      <c r="D16" s="36"/>
      <c r="E16" s="17" t="s">
        <v>4</v>
      </c>
      <c r="F16" s="17" t="s">
        <v>13</v>
      </c>
      <c r="G16" s="14" t="s">
        <v>14</v>
      </c>
      <c r="H16" s="17" t="s">
        <v>15</v>
      </c>
      <c r="I16" s="17" t="s">
        <v>3</v>
      </c>
      <c r="J16" s="1"/>
      <c r="K16" s="17" t="s">
        <v>25</v>
      </c>
      <c r="L16" s="17" t="s">
        <v>26</v>
      </c>
      <c r="M16" s="17" t="s">
        <v>27</v>
      </c>
      <c r="N16" s="29" t="s">
        <v>32</v>
      </c>
      <c r="O16" s="23"/>
      <c r="P16" s="37" t="s">
        <v>37</v>
      </c>
      <c r="Q16" s="11"/>
      <c r="R16" s="11"/>
      <c r="S16" s="11"/>
      <c r="T16" s="61"/>
      <c r="U16" s="61"/>
      <c r="V16" s="61"/>
      <c r="W16" s="61"/>
      <c r="X16" s="6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38"/>
      <c r="AK16" s="22"/>
      <c r="AL16" s="7"/>
      <c r="AM16" s="7"/>
      <c r="AN16" s="7"/>
      <c r="AO16" s="7"/>
      <c r="AP16" s="7"/>
    </row>
    <row r="17" spans="1:42" ht="15" customHeight="1" x14ac:dyDescent="0.2">
      <c r="A17" s="1"/>
      <c r="B17" s="37" t="s">
        <v>17</v>
      </c>
      <c r="C17" s="11"/>
      <c r="D17" s="38"/>
      <c r="E17" s="25">
        <f>PRODUCT(E13)</f>
        <v>120</v>
      </c>
      <c r="F17" s="25">
        <f>PRODUCT(F13)</f>
        <v>2</v>
      </c>
      <c r="G17" s="25">
        <f>PRODUCT(G13)</f>
        <v>159</v>
      </c>
      <c r="H17" s="25">
        <f>PRODUCT(H13)</f>
        <v>14</v>
      </c>
      <c r="I17" s="25">
        <f>PRODUCT(I13)</f>
        <v>373</v>
      </c>
      <c r="J17" s="1"/>
      <c r="K17" s="39">
        <f>PRODUCT((F17+G17)/E17)</f>
        <v>1.3416666666666666</v>
      </c>
      <c r="L17" s="39">
        <f>PRODUCT(H17/E17)</f>
        <v>0.11666666666666667</v>
      </c>
      <c r="M17" s="39">
        <f>PRODUCT(I17/E17)</f>
        <v>3.1083333333333334</v>
      </c>
      <c r="N17" s="28">
        <f>PRODUCT(N13)</f>
        <v>0.47337916262815383</v>
      </c>
      <c r="O17" s="23">
        <f>PRODUCT(O13)</f>
        <v>787.95187757978454</v>
      </c>
      <c r="P17" s="113" t="s">
        <v>38</v>
      </c>
      <c r="Q17" s="114"/>
      <c r="R17" s="115" t="s">
        <v>41</v>
      </c>
      <c r="S17" s="115"/>
      <c r="T17" s="115"/>
      <c r="U17" s="115"/>
      <c r="V17" s="115"/>
      <c r="W17" s="115"/>
      <c r="X17" s="115"/>
      <c r="Y17" s="115"/>
      <c r="Z17" s="115"/>
      <c r="AA17" s="115"/>
      <c r="AB17" s="116" t="s">
        <v>39</v>
      </c>
      <c r="AC17" s="116"/>
      <c r="AD17" s="116"/>
      <c r="AE17" s="117" t="s">
        <v>46</v>
      </c>
      <c r="AF17" s="116"/>
      <c r="AG17" s="116"/>
      <c r="AH17" s="116"/>
      <c r="AI17" s="116"/>
      <c r="AJ17" s="118"/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40" t="s">
        <v>18</v>
      </c>
      <c r="C18" s="41"/>
      <c r="D18" s="42"/>
      <c r="E18" s="25">
        <f>SUM(U13)</f>
        <v>3</v>
      </c>
      <c r="F18" s="25">
        <f>SUM(V13)</f>
        <v>0</v>
      </c>
      <c r="G18" s="25">
        <f>SUM(W13)</f>
        <v>1</v>
      </c>
      <c r="H18" s="25">
        <f>SUM(X13)</f>
        <v>0</v>
      </c>
      <c r="I18" s="25">
        <f>SUM(Y13)</f>
        <v>1</v>
      </c>
      <c r="J18" s="1"/>
      <c r="K18" s="39">
        <f>PRODUCT((F18+G18)/E18)</f>
        <v>0.33333333333333331</v>
      </c>
      <c r="L18" s="39">
        <f>PRODUCT(H18/E18)</f>
        <v>0</v>
      </c>
      <c r="M18" s="39">
        <f>PRODUCT(I18/E18)</f>
        <v>0.33333333333333331</v>
      </c>
      <c r="N18" s="28">
        <f>PRODUCT(I18/O18)</f>
        <v>0.1</v>
      </c>
      <c r="O18" s="23">
        <v>10</v>
      </c>
      <c r="P18" s="119" t="s">
        <v>98</v>
      </c>
      <c r="Q18" s="120"/>
      <c r="R18" s="121" t="s">
        <v>41</v>
      </c>
      <c r="S18" s="121"/>
      <c r="T18" s="121"/>
      <c r="U18" s="121"/>
      <c r="V18" s="121"/>
      <c r="W18" s="121"/>
      <c r="X18" s="121"/>
      <c r="Y18" s="121"/>
      <c r="Z18" s="121"/>
      <c r="AA18" s="121"/>
      <c r="AB18" s="122" t="s">
        <v>39</v>
      </c>
      <c r="AC18" s="122"/>
      <c r="AD18" s="122"/>
      <c r="AE18" s="123" t="s">
        <v>46</v>
      </c>
      <c r="AF18" s="122"/>
      <c r="AG18" s="122"/>
      <c r="AH18" s="122"/>
      <c r="AI18" s="122"/>
      <c r="AJ18" s="124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43" t="s">
        <v>19</v>
      </c>
      <c r="C19" s="44"/>
      <c r="D19" s="45"/>
      <c r="E19" s="26">
        <f>PRODUCT(Z13)</f>
        <v>11</v>
      </c>
      <c r="F19" s="26">
        <f t="shared" ref="F19:I19" si="3">PRODUCT(AA13)</f>
        <v>0</v>
      </c>
      <c r="G19" s="26">
        <f t="shared" si="3"/>
        <v>12</v>
      </c>
      <c r="H19" s="26">
        <f t="shared" si="3"/>
        <v>0</v>
      </c>
      <c r="I19" s="26">
        <f t="shared" si="3"/>
        <v>29</v>
      </c>
      <c r="J19" s="1"/>
      <c r="K19" s="46">
        <f>PRODUCT((F19+G19)/E19)</f>
        <v>1.0909090909090908</v>
      </c>
      <c r="L19" s="46">
        <f>PRODUCT(H19/E19)</f>
        <v>0</v>
      </c>
      <c r="M19" s="46">
        <f>PRODUCT(I19/E19)</f>
        <v>2.6363636363636362</v>
      </c>
      <c r="N19" s="47">
        <f>PRODUCT(I19/O19)</f>
        <v>0.37662337662337664</v>
      </c>
      <c r="O19" s="23">
        <v>77</v>
      </c>
      <c r="P19" s="119" t="s">
        <v>99</v>
      </c>
      <c r="Q19" s="120"/>
      <c r="R19" s="121" t="s">
        <v>48</v>
      </c>
      <c r="S19" s="121"/>
      <c r="T19" s="121"/>
      <c r="U19" s="121"/>
      <c r="V19" s="121"/>
      <c r="W19" s="121"/>
      <c r="X19" s="121"/>
      <c r="Y19" s="121"/>
      <c r="Z19" s="121"/>
      <c r="AA19" s="121"/>
      <c r="AB19" s="122" t="s">
        <v>47</v>
      </c>
      <c r="AC19" s="122"/>
      <c r="AD19" s="122"/>
      <c r="AE19" s="123" t="s">
        <v>49</v>
      </c>
      <c r="AF19" s="122"/>
      <c r="AG19" s="122"/>
      <c r="AH19" s="122"/>
      <c r="AI19" s="122"/>
      <c r="AJ19" s="124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48" t="s">
        <v>20</v>
      </c>
      <c r="C20" s="49"/>
      <c r="D20" s="50"/>
      <c r="E20" s="17">
        <f>SUM(E17:E19)</f>
        <v>134</v>
      </c>
      <c r="F20" s="17">
        <f>SUM(F17:F19)</f>
        <v>2</v>
      </c>
      <c r="G20" s="17">
        <f>SUM(G17:G19)</f>
        <v>172</v>
      </c>
      <c r="H20" s="17">
        <f>SUM(H17:H19)</f>
        <v>14</v>
      </c>
      <c r="I20" s="17">
        <f>SUM(I17:I19)</f>
        <v>403</v>
      </c>
      <c r="J20" s="1"/>
      <c r="K20" s="51">
        <f>PRODUCT((F20+G20)/E20)</f>
        <v>1.2985074626865671</v>
      </c>
      <c r="L20" s="51">
        <f>PRODUCT(H20/E20)</f>
        <v>0.1044776119402985</v>
      </c>
      <c r="M20" s="51">
        <f>PRODUCT(I20/E20)</f>
        <v>3.0074626865671643</v>
      </c>
      <c r="N20" s="29">
        <f>PRODUCT(I20/O20)</f>
        <v>0.46059676003524147</v>
      </c>
      <c r="O20" s="23">
        <f>SUM(O17:O19)</f>
        <v>874.95187757978454</v>
      </c>
      <c r="P20" s="125" t="s">
        <v>40</v>
      </c>
      <c r="Q20" s="126"/>
      <c r="R20" s="127" t="s">
        <v>84</v>
      </c>
      <c r="S20" s="127"/>
      <c r="T20" s="127"/>
      <c r="U20" s="127"/>
      <c r="V20" s="127"/>
      <c r="W20" s="127"/>
      <c r="X20" s="127"/>
      <c r="Y20" s="127"/>
      <c r="Z20" s="127"/>
      <c r="AA20" s="127"/>
      <c r="AB20" s="128" t="s">
        <v>83</v>
      </c>
      <c r="AC20" s="128"/>
      <c r="AD20" s="128"/>
      <c r="AE20" s="72" t="s">
        <v>85</v>
      </c>
      <c r="AF20" s="128"/>
      <c r="AG20" s="128"/>
      <c r="AH20" s="128"/>
      <c r="AI20" s="128"/>
      <c r="AJ20" s="129"/>
      <c r="AK20" s="22"/>
      <c r="AL20" s="7"/>
      <c r="AM20" s="7"/>
      <c r="AN20" s="7"/>
      <c r="AO20" s="7"/>
      <c r="AP20" s="7"/>
    </row>
    <row r="21" spans="1:42" ht="15" customHeight="1" x14ac:dyDescent="0.2">
      <c r="A21" s="1"/>
      <c r="B21" s="33"/>
      <c r="C21" s="33"/>
      <c r="D21" s="33"/>
      <c r="E21" s="33"/>
      <c r="F21" s="33"/>
      <c r="G21" s="33"/>
      <c r="H21" s="33"/>
      <c r="I21" s="33"/>
      <c r="J21" s="1"/>
      <c r="K21" s="33"/>
      <c r="L21" s="33"/>
      <c r="M21" s="33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22"/>
      <c r="AL21" s="7"/>
      <c r="AM21" s="7"/>
      <c r="AN21" s="7"/>
      <c r="AO21" s="7"/>
      <c r="AP21" s="7"/>
    </row>
    <row r="22" spans="1:42" ht="15" customHeight="1" x14ac:dyDescent="0.2">
      <c r="A22" s="1"/>
      <c r="B22" s="1" t="s">
        <v>36</v>
      </c>
      <c r="C22" s="54"/>
      <c r="D22" s="54" t="s">
        <v>100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22"/>
      <c r="AL22" s="7"/>
      <c r="AM22" s="7"/>
      <c r="AN22" s="7"/>
      <c r="AO22" s="7"/>
      <c r="AP22" s="7"/>
    </row>
    <row r="23" spans="1:42" ht="15" customHeight="1" x14ac:dyDescent="0.2">
      <c r="A23" s="1"/>
      <c r="B23" s="1"/>
      <c r="C23" s="1"/>
      <c r="D23" s="1" t="s">
        <v>44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1"/>
      <c r="C24" s="1"/>
      <c r="D24" s="1" t="s">
        <v>71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35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 t="s">
        <v>90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35"/>
      <c r="AK25" s="22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35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35"/>
      <c r="AK27" s="22"/>
      <c r="AL27" s="7"/>
      <c r="AM27" s="7"/>
      <c r="AN27" s="7"/>
      <c r="AO27" s="7"/>
      <c r="AP27" s="7"/>
    </row>
    <row r="28" spans="1:42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35"/>
      <c r="AK28" s="22"/>
      <c r="AL28" s="7"/>
      <c r="AM28" s="7"/>
      <c r="AN28" s="7"/>
      <c r="AO28" s="7"/>
      <c r="AP28" s="7"/>
    </row>
    <row r="29" spans="1:42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35"/>
      <c r="AK29" s="22"/>
      <c r="AL29" s="7"/>
      <c r="AM29" s="7"/>
      <c r="AN29" s="7"/>
      <c r="AO29" s="7"/>
      <c r="AP29" s="7"/>
    </row>
    <row r="30" spans="1:4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35"/>
      <c r="AK30" s="22"/>
      <c r="AL30" s="7"/>
      <c r="AM30" s="7"/>
      <c r="AN30" s="7"/>
      <c r="AO30" s="7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35"/>
      <c r="AK31" s="22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35"/>
      <c r="AK32" s="22"/>
      <c r="AL32" s="7"/>
      <c r="AM32" s="7"/>
      <c r="AN32" s="7"/>
      <c r="AO32" s="7"/>
      <c r="AP32" s="7"/>
    </row>
    <row r="33" spans="1:42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35"/>
      <c r="AK33" s="22"/>
      <c r="AL33" s="7"/>
      <c r="AM33" s="7"/>
      <c r="AN33" s="7"/>
      <c r="AO33" s="7"/>
      <c r="AP33" s="7"/>
    </row>
    <row r="34" spans="1:42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23"/>
      <c r="Q34" s="23"/>
      <c r="R34" s="23"/>
      <c r="S34" s="23"/>
      <c r="T34" s="23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35"/>
      <c r="AK34" s="22"/>
      <c r="AL34" s="7"/>
      <c r="AM34" s="7"/>
      <c r="AN34" s="7"/>
      <c r="AO34" s="7"/>
      <c r="AP34" s="7"/>
    </row>
    <row r="35" spans="1:42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23"/>
      <c r="Q35" s="23"/>
      <c r="R35" s="23"/>
      <c r="S35" s="23"/>
      <c r="T35" s="23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35"/>
      <c r="AK35" s="22"/>
      <c r="AL35" s="7"/>
      <c r="AM35" s="7"/>
      <c r="AN35" s="7"/>
      <c r="AO35" s="7"/>
      <c r="AP35" s="7"/>
    </row>
    <row r="36" spans="1:42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35"/>
      <c r="AK36" s="22"/>
      <c r="AL36" s="7"/>
      <c r="AM36" s="7"/>
      <c r="AN36" s="7"/>
      <c r="AO36" s="7"/>
      <c r="AP36" s="7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35"/>
      <c r="AK37" s="22"/>
      <c r="AL37" s="7"/>
      <c r="AM37" s="7"/>
      <c r="AN37" s="7"/>
      <c r="AO37" s="7"/>
      <c r="AP37" s="7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35"/>
      <c r="AK38" s="22"/>
      <c r="AL38" s="7"/>
      <c r="AM38" s="7"/>
      <c r="AN38" s="7"/>
      <c r="AO38" s="7"/>
      <c r="AP38" s="7"/>
    </row>
    <row r="39" spans="1:42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35"/>
      <c r="AK39" s="22"/>
      <c r="AL39" s="7"/>
      <c r="AM39" s="7"/>
      <c r="AN39" s="7"/>
      <c r="AO39" s="7"/>
      <c r="AP39" s="7"/>
    </row>
    <row r="40" spans="1:42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35"/>
      <c r="AK40" s="22"/>
      <c r="AL40" s="7"/>
      <c r="AM40" s="7"/>
      <c r="AN40" s="7"/>
      <c r="AO40" s="7"/>
      <c r="AP40" s="7"/>
    </row>
    <row r="41" spans="1:42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35"/>
      <c r="AK41" s="22"/>
      <c r="AL41" s="7"/>
      <c r="AM41" s="7"/>
      <c r="AN41" s="7"/>
      <c r="AO41" s="7"/>
      <c r="AP41" s="7"/>
    </row>
    <row r="42" spans="1:42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35"/>
      <c r="AK42" s="22"/>
      <c r="AL42" s="7"/>
      <c r="AM42" s="7"/>
      <c r="AN42" s="7"/>
      <c r="AO42" s="7"/>
      <c r="AP42" s="7"/>
    </row>
    <row r="43" spans="1:42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35"/>
      <c r="AK43" s="22"/>
      <c r="AL43" s="7"/>
      <c r="AM43" s="7"/>
      <c r="AN43" s="7"/>
      <c r="AO43" s="7"/>
      <c r="AP43" s="7"/>
    </row>
    <row r="44" spans="1:42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35"/>
      <c r="AK44" s="22"/>
      <c r="AL44" s="7"/>
      <c r="AM44" s="7"/>
      <c r="AN44" s="7"/>
      <c r="AO44" s="7"/>
      <c r="AP44" s="7"/>
    </row>
    <row r="45" spans="1:42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35"/>
      <c r="AK45" s="22"/>
      <c r="AL45" s="7"/>
      <c r="AM45" s="7"/>
      <c r="AN45" s="7"/>
      <c r="AO45" s="7"/>
      <c r="AP45" s="7"/>
    </row>
    <row r="46" spans="1:42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35"/>
      <c r="AK46" s="22"/>
      <c r="AL46" s="7"/>
      <c r="AM46" s="7"/>
      <c r="AN46" s="7"/>
      <c r="AO46" s="7"/>
      <c r="AP46" s="7"/>
    </row>
    <row r="47" spans="1:42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35"/>
      <c r="AK47" s="22"/>
      <c r="AL47" s="7"/>
      <c r="AM47" s="7"/>
      <c r="AN47" s="7"/>
      <c r="AO47" s="7"/>
      <c r="AP47" s="7"/>
    </row>
    <row r="48" spans="1:42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35"/>
      <c r="AK48" s="22"/>
      <c r="AL48" s="7"/>
      <c r="AM48" s="7"/>
      <c r="AN48" s="7"/>
      <c r="AO48" s="7"/>
      <c r="AP48" s="7"/>
    </row>
    <row r="49" spans="1:42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35"/>
      <c r="AK49" s="22"/>
      <c r="AL49" s="7"/>
      <c r="AM49" s="7"/>
      <c r="AN49" s="7"/>
      <c r="AO49" s="7"/>
      <c r="AP49" s="7"/>
    </row>
    <row r="50" spans="1:42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35"/>
      <c r="AK50" s="22"/>
      <c r="AL50" s="7"/>
      <c r="AM50" s="7"/>
      <c r="AN50" s="7"/>
      <c r="AO50" s="7"/>
      <c r="AP50" s="7"/>
    </row>
    <row r="51" spans="1:42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23"/>
      <c r="Q51" s="23"/>
      <c r="R51" s="23"/>
      <c r="S51" s="23"/>
      <c r="T51" s="23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35"/>
      <c r="AK51" s="22"/>
      <c r="AL51" s="7"/>
      <c r="AM51" s="7"/>
      <c r="AN51" s="7"/>
      <c r="AO51" s="7"/>
      <c r="AP51" s="7"/>
    </row>
    <row r="52" spans="1:42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23"/>
      <c r="Q52" s="23"/>
      <c r="R52" s="23"/>
      <c r="S52" s="23"/>
      <c r="T52" s="23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35"/>
      <c r="AK52" s="22"/>
      <c r="AL52" s="7"/>
      <c r="AM52" s="7"/>
      <c r="AN52" s="7"/>
      <c r="AO52" s="7"/>
      <c r="AP52" s="7"/>
    </row>
    <row r="53" spans="1:42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23"/>
      <c r="Q53" s="23"/>
      <c r="R53" s="23"/>
      <c r="S53" s="23"/>
      <c r="T53" s="23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35"/>
      <c r="AK53" s="22"/>
      <c r="AL53" s="7"/>
      <c r="AM53" s="7"/>
      <c r="AN53" s="7"/>
      <c r="AO53" s="7"/>
      <c r="AP53" s="7"/>
    </row>
    <row r="54" spans="1:42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23"/>
      <c r="Q54" s="23"/>
      <c r="R54" s="23"/>
      <c r="S54" s="23"/>
      <c r="T54" s="23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35"/>
      <c r="AK54" s="22"/>
      <c r="AL54" s="7"/>
      <c r="AM54" s="7"/>
      <c r="AN54" s="7"/>
      <c r="AO54" s="7"/>
      <c r="AP54" s="7"/>
    </row>
    <row r="55" spans="1:42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23"/>
      <c r="Q55" s="23"/>
      <c r="R55" s="23"/>
      <c r="S55" s="23"/>
      <c r="T55" s="23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35"/>
      <c r="AK55" s="22"/>
      <c r="AL55" s="7"/>
      <c r="AM55" s="7"/>
      <c r="AN55" s="7"/>
      <c r="AO55" s="7"/>
      <c r="AP55" s="7"/>
    </row>
    <row r="56" spans="1:42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23"/>
      <c r="Q56" s="23"/>
      <c r="R56" s="23"/>
      <c r="S56" s="23"/>
      <c r="T56" s="23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35"/>
      <c r="AK56" s="22"/>
      <c r="AL56" s="7"/>
      <c r="AM56" s="7"/>
      <c r="AN56" s="7"/>
      <c r="AO56" s="7"/>
      <c r="AP56" s="7"/>
    </row>
    <row r="57" spans="1:42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23"/>
      <c r="Q57" s="23"/>
      <c r="R57" s="23"/>
      <c r="S57" s="23"/>
      <c r="T57" s="23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35"/>
      <c r="AK57" s="22"/>
      <c r="AL57" s="7"/>
      <c r="AM57" s="7"/>
      <c r="AN57" s="7"/>
      <c r="AO57" s="7"/>
      <c r="AP57" s="7"/>
    </row>
    <row r="58" spans="1:42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23"/>
      <c r="Q58" s="23"/>
      <c r="R58" s="23"/>
      <c r="S58" s="23"/>
      <c r="T58" s="23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35"/>
      <c r="AK58" s="22"/>
      <c r="AL58" s="7"/>
      <c r="AM58" s="7"/>
      <c r="AN58" s="7"/>
      <c r="AO58" s="7"/>
      <c r="AP58" s="7"/>
    </row>
    <row r="59" spans="1:42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23"/>
      <c r="Q59" s="23"/>
      <c r="R59" s="23"/>
      <c r="S59" s="23"/>
      <c r="T59" s="23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35"/>
      <c r="AK59" s="22"/>
      <c r="AL59" s="7"/>
      <c r="AM59" s="7"/>
      <c r="AN59" s="7"/>
      <c r="AO59" s="7"/>
      <c r="AP59" s="7"/>
    </row>
    <row r="60" spans="1:42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23"/>
      <c r="Q60" s="23"/>
      <c r="R60" s="23"/>
      <c r="S60" s="23"/>
      <c r="T60" s="23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35"/>
      <c r="AK60" s="22"/>
      <c r="AL60" s="7"/>
      <c r="AM60" s="7"/>
      <c r="AN60" s="7"/>
      <c r="AO60" s="7"/>
      <c r="AP60" s="7"/>
    </row>
    <row r="61" spans="1:42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23"/>
      <c r="Q61" s="23"/>
      <c r="R61" s="23"/>
      <c r="S61" s="23"/>
      <c r="T61" s="23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35"/>
      <c r="AK61" s="22"/>
      <c r="AL61" s="7"/>
      <c r="AM61" s="7"/>
      <c r="AN61" s="7"/>
      <c r="AO61" s="7"/>
      <c r="AP61" s="7"/>
    </row>
    <row r="62" spans="1:42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23"/>
      <c r="Q62" s="23"/>
      <c r="R62" s="23"/>
      <c r="S62" s="23"/>
      <c r="T62" s="23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35"/>
      <c r="AK62" s="22"/>
      <c r="AL62" s="7"/>
      <c r="AM62" s="7"/>
      <c r="AN62" s="7"/>
      <c r="AO62" s="7"/>
      <c r="AP62" s="7"/>
    </row>
    <row r="63" spans="1:42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23"/>
      <c r="Q63" s="23"/>
      <c r="R63" s="23"/>
      <c r="S63" s="23"/>
      <c r="T63" s="23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35"/>
      <c r="AK63" s="22"/>
      <c r="AL63" s="7"/>
      <c r="AM63" s="7"/>
      <c r="AN63" s="7"/>
      <c r="AO63" s="7"/>
      <c r="AP63" s="7"/>
    </row>
    <row r="64" spans="1:42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23"/>
      <c r="Q64" s="23"/>
      <c r="R64" s="23"/>
      <c r="S64" s="23"/>
      <c r="T64" s="23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35"/>
      <c r="AK64" s="22"/>
      <c r="AL64" s="7"/>
      <c r="AM64" s="7"/>
      <c r="AN64" s="7"/>
      <c r="AO64" s="7"/>
      <c r="AP64" s="7"/>
    </row>
    <row r="65" spans="1:42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23"/>
      <c r="Q65" s="23"/>
      <c r="R65" s="23"/>
      <c r="S65" s="23"/>
      <c r="T65" s="23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35"/>
      <c r="AK65" s="22"/>
      <c r="AL65" s="7"/>
      <c r="AM65" s="7"/>
      <c r="AN65" s="7"/>
      <c r="AO65" s="7"/>
      <c r="AP65" s="7"/>
    </row>
    <row r="66" spans="1:42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23"/>
      <c r="Q66" s="23"/>
      <c r="R66" s="23"/>
      <c r="S66" s="23"/>
      <c r="T66" s="23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35"/>
      <c r="AK66" s="22"/>
      <c r="AL66" s="7"/>
      <c r="AM66" s="7"/>
      <c r="AN66" s="7"/>
      <c r="AO66" s="7"/>
      <c r="AP66" s="7"/>
    </row>
    <row r="67" spans="1:42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23"/>
      <c r="Q67" s="23"/>
      <c r="R67" s="23"/>
      <c r="S67" s="23"/>
      <c r="T67" s="23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35"/>
      <c r="AK67" s="22"/>
      <c r="AL67" s="7"/>
      <c r="AM67" s="7"/>
      <c r="AN67" s="7"/>
      <c r="AO67" s="7"/>
      <c r="AP67" s="7"/>
    </row>
    <row r="68" spans="1:42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23"/>
      <c r="Q68" s="23"/>
      <c r="R68" s="23"/>
      <c r="S68" s="23"/>
      <c r="T68" s="23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35"/>
      <c r="AK68" s="22"/>
      <c r="AL68" s="7"/>
      <c r="AM68" s="7"/>
      <c r="AN68" s="7"/>
      <c r="AO68" s="7"/>
      <c r="AP68" s="7"/>
    </row>
    <row r="69" spans="1:42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23"/>
      <c r="Q69" s="23"/>
      <c r="R69" s="23"/>
      <c r="S69" s="23"/>
      <c r="T69" s="23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35"/>
      <c r="AK69" s="22"/>
      <c r="AL69" s="7"/>
      <c r="AM69" s="7"/>
      <c r="AN69" s="7"/>
      <c r="AO69" s="7"/>
      <c r="AP69" s="7"/>
    </row>
    <row r="70" spans="1:42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23"/>
      <c r="Q70" s="23"/>
      <c r="R70" s="23"/>
      <c r="S70" s="23"/>
      <c r="T70" s="23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35"/>
      <c r="AK70" s="22"/>
      <c r="AL70" s="7"/>
      <c r="AM70" s="7"/>
      <c r="AN70" s="7"/>
      <c r="AO70" s="7"/>
      <c r="AP70" s="7"/>
    </row>
    <row r="71" spans="1:42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23"/>
      <c r="Q71" s="23"/>
      <c r="R71" s="23"/>
      <c r="S71" s="23"/>
      <c r="T71" s="23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35"/>
      <c r="AK71" s="22"/>
      <c r="AL71" s="7"/>
      <c r="AM71" s="7"/>
      <c r="AN71" s="7"/>
      <c r="AO71" s="7"/>
      <c r="AP71" s="7"/>
    </row>
    <row r="72" spans="1:42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23"/>
      <c r="Q72" s="23"/>
      <c r="R72" s="23"/>
      <c r="S72" s="23"/>
      <c r="T72" s="23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35"/>
      <c r="AK72" s="22"/>
      <c r="AL72" s="7"/>
      <c r="AM72" s="7"/>
      <c r="AN72" s="7"/>
      <c r="AO72" s="7"/>
      <c r="AP72" s="7"/>
    </row>
    <row r="73" spans="1:42" ht="1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23"/>
      <c r="Q73" s="23"/>
      <c r="R73" s="23"/>
      <c r="S73" s="23"/>
      <c r="T73" s="23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22"/>
      <c r="AL73" s="7"/>
      <c r="AM73" s="7"/>
      <c r="AN73" s="7"/>
      <c r="AO73" s="7"/>
      <c r="AP73" s="7"/>
    </row>
    <row r="74" spans="1:42" ht="1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23"/>
      <c r="Q74" s="23"/>
      <c r="R74" s="23"/>
      <c r="S74" s="23"/>
      <c r="T74" s="23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22"/>
      <c r="AL74" s="7"/>
      <c r="AM74" s="7"/>
      <c r="AN74" s="7"/>
      <c r="AO74" s="7"/>
      <c r="AP74" s="7"/>
    </row>
    <row r="75" spans="1:42" ht="1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23"/>
      <c r="Q75" s="23"/>
      <c r="R75" s="23"/>
      <c r="S75" s="23"/>
      <c r="T75" s="23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22"/>
      <c r="AL75" s="7"/>
      <c r="AM75" s="7"/>
      <c r="AN75" s="7"/>
      <c r="AO75" s="7"/>
      <c r="AP75" s="7"/>
    </row>
    <row r="76" spans="1:42" ht="1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23"/>
      <c r="Q76" s="23"/>
      <c r="R76" s="23"/>
      <c r="S76" s="23"/>
      <c r="T76" s="23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22"/>
      <c r="AL76" s="7"/>
      <c r="AM76" s="7"/>
      <c r="AN76" s="7"/>
      <c r="AO76" s="7"/>
      <c r="AP76" s="7"/>
    </row>
    <row r="77" spans="1:42" ht="1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23"/>
      <c r="Q77" s="23"/>
      <c r="R77" s="23"/>
      <c r="S77" s="23"/>
      <c r="T77" s="23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22"/>
      <c r="AL77" s="7"/>
      <c r="AM77" s="7"/>
      <c r="AN77" s="7"/>
      <c r="AO77" s="7"/>
      <c r="AP77" s="7"/>
    </row>
    <row r="78" spans="1:42" ht="1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23"/>
      <c r="Q78" s="23"/>
      <c r="R78" s="23"/>
      <c r="S78" s="23"/>
      <c r="T78" s="23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22"/>
      <c r="AL78" s="7"/>
      <c r="AM78" s="7"/>
      <c r="AN78" s="7"/>
      <c r="AO78" s="7"/>
      <c r="AP78" s="7"/>
    </row>
    <row r="79" spans="1:42" ht="1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23"/>
      <c r="Q79" s="23"/>
      <c r="R79" s="23"/>
      <c r="S79" s="23"/>
      <c r="T79" s="23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22"/>
      <c r="AL79" s="7"/>
      <c r="AM79" s="7"/>
      <c r="AN79" s="7"/>
      <c r="AO79" s="7"/>
      <c r="AP79" s="7"/>
    </row>
    <row r="80" spans="1:42" ht="1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23"/>
      <c r="Q80" s="23"/>
      <c r="R80" s="23"/>
      <c r="S80" s="23"/>
      <c r="T80" s="23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22"/>
      <c r="AL80" s="7"/>
      <c r="AM80" s="7"/>
      <c r="AN80" s="7"/>
      <c r="AO80" s="7"/>
      <c r="AP80" s="7"/>
    </row>
    <row r="81" spans="1:42" ht="1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23"/>
      <c r="Q81" s="23"/>
      <c r="R81" s="23"/>
      <c r="S81" s="23"/>
      <c r="T81" s="23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22"/>
      <c r="AL81" s="7"/>
      <c r="AM81" s="7"/>
      <c r="AN81" s="7"/>
      <c r="AO81" s="7"/>
      <c r="AP81" s="7"/>
    </row>
    <row r="82" spans="1:42" ht="1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23"/>
      <c r="Q82" s="23"/>
      <c r="R82" s="23"/>
      <c r="S82" s="23"/>
      <c r="T82" s="23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22"/>
      <c r="AL82" s="7"/>
      <c r="AM82" s="7"/>
      <c r="AN82" s="7"/>
      <c r="AO82" s="7"/>
      <c r="AP82" s="7"/>
    </row>
    <row r="83" spans="1:42" ht="1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23"/>
      <c r="Q83" s="23"/>
      <c r="R83" s="23"/>
      <c r="S83" s="23"/>
      <c r="T83" s="23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22"/>
      <c r="AL83" s="7"/>
      <c r="AM83" s="7"/>
      <c r="AN83" s="7"/>
      <c r="AO83" s="7"/>
      <c r="AP83" s="7"/>
    </row>
    <row r="84" spans="1:42" ht="1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23"/>
      <c r="Q84" s="23"/>
      <c r="R84" s="23"/>
      <c r="S84" s="23"/>
      <c r="T84" s="23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22"/>
      <c r="AL84" s="7"/>
      <c r="AM84" s="7"/>
      <c r="AN84" s="7"/>
      <c r="AO84" s="7"/>
      <c r="AP84" s="7"/>
    </row>
    <row r="85" spans="1:42" ht="1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23"/>
      <c r="Q85" s="23"/>
      <c r="R85" s="23"/>
      <c r="S85" s="23"/>
      <c r="T85" s="23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22"/>
      <c r="AL85" s="7"/>
      <c r="AM85" s="7"/>
      <c r="AN85" s="7"/>
      <c r="AO85" s="7"/>
      <c r="AP85" s="7"/>
    </row>
    <row r="86" spans="1:42" ht="1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23"/>
      <c r="Q86" s="23"/>
      <c r="R86" s="23"/>
      <c r="S86" s="23"/>
      <c r="T86" s="23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22"/>
      <c r="AL86" s="7"/>
      <c r="AM86" s="7"/>
      <c r="AN86" s="7"/>
      <c r="AO86" s="7"/>
      <c r="AP86" s="7"/>
    </row>
    <row r="87" spans="1:42" ht="1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23"/>
      <c r="Q87" s="23"/>
      <c r="R87" s="23"/>
      <c r="S87" s="23"/>
      <c r="T87" s="23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22"/>
      <c r="AL87" s="7"/>
      <c r="AM87" s="7"/>
      <c r="AN87" s="7"/>
      <c r="AO87" s="7"/>
      <c r="AP87" s="7"/>
    </row>
    <row r="88" spans="1:42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22"/>
      <c r="AL88" s="7"/>
      <c r="AM88" s="7"/>
      <c r="AN88" s="7"/>
      <c r="AO88" s="7"/>
      <c r="AP88" s="7"/>
    </row>
    <row r="89" spans="1:42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22"/>
      <c r="AL89" s="7"/>
      <c r="AM89" s="7"/>
      <c r="AN89" s="7"/>
      <c r="AO89" s="7"/>
      <c r="AP89" s="7"/>
    </row>
    <row r="90" spans="1:42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22"/>
      <c r="AL90" s="7"/>
      <c r="AM90" s="7"/>
      <c r="AN90" s="7"/>
      <c r="AO90" s="7"/>
      <c r="AP90" s="7"/>
    </row>
    <row r="91" spans="1:42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22"/>
      <c r="AL91" s="7"/>
      <c r="AM91" s="7"/>
      <c r="AN91" s="7"/>
      <c r="AO91" s="7"/>
      <c r="AP91" s="7"/>
    </row>
    <row r="92" spans="1:42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22"/>
      <c r="AL92" s="7"/>
      <c r="AM92" s="7"/>
      <c r="AN92" s="7"/>
      <c r="AO92" s="7"/>
      <c r="AP92" s="7"/>
    </row>
    <row r="93" spans="1:42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22"/>
      <c r="AL93" s="7"/>
      <c r="AM93" s="7"/>
      <c r="AN93" s="7"/>
      <c r="AO93" s="7"/>
      <c r="AP93" s="7"/>
    </row>
    <row r="94" spans="1:42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22"/>
      <c r="AL94" s="7"/>
      <c r="AM94" s="7"/>
      <c r="AN94" s="7"/>
      <c r="AO94" s="7"/>
      <c r="AP94" s="7"/>
    </row>
    <row r="95" spans="1:42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22"/>
      <c r="AL95" s="7"/>
      <c r="AM95" s="7"/>
      <c r="AN95" s="7"/>
      <c r="AO95" s="7"/>
      <c r="AP95" s="7"/>
    </row>
    <row r="96" spans="1:42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22"/>
      <c r="AL96" s="7"/>
      <c r="AM96" s="7"/>
      <c r="AN96" s="7"/>
      <c r="AO96" s="7"/>
      <c r="AP96" s="7"/>
    </row>
    <row r="97" spans="1:42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22"/>
      <c r="AL97" s="7"/>
      <c r="AM97" s="7"/>
      <c r="AN97" s="7"/>
      <c r="AO97" s="7"/>
      <c r="AP97" s="7"/>
    </row>
    <row r="98" spans="1:42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22"/>
      <c r="AL98" s="7"/>
      <c r="AM98" s="7"/>
      <c r="AN98" s="7"/>
      <c r="AO98" s="7"/>
      <c r="AP98" s="7"/>
    </row>
    <row r="99" spans="1:42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22"/>
      <c r="AL99" s="7"/>
      <c r="AM99" s="7"/>
      <c r="AN99" s="7"/>
      <c r="AO99" s="7"/>
      <c r="AP99" s="7"/>
    </row>
    <row r="100" spans="1:42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22"/>
      <c r="AL100" s="7"/>
      <c r="AM100" s="7"/>
      <c r="AN100" s="7"/>
      <c r="AO100" s="7"/>
      <c r="AP100" s="7"/>
    </row>
    <row r="101" spans="1:42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22"/>
      <c r="AL101" s="7"/>
      <c r="AM101" s="7"/>
      <c r="AN101" s="7"/>
      <c r="AO101" s="7"/>
      <c r="AP101" s="7"/>
    </row>
    <row r="102" spans="1:42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3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22"/>
      <c r="AL102" s="7"/>
      <c r="AM102" s="7"/>
      <c r="AN102" s="7"/>
      <c r="AO102" s="7"/>
      <c r="AP102" s="7"/>
    </row>
    <row r="103" spans="1:42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3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22"/>
      <c r="AL103" s="7"/>
      <c r="AM103" s="7"/>
      <c r="AN103" s="7"/>
      <c r="AO103" s="7"/>
      <c r="AP103" s="7"/>
    </row>
    <row r="104" spans="1:42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3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22"/>
      <c r="AL104" s="7"/>
      <c r="AM104" s="7"/>
      <c r="AN104" s="7"/>
      <c r="AO104" s="7"/>
      <c r="AP104" s="7"/>
    </row>
    <row r="105" spans="1:42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3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22"/>
      <c r="AL105" s="7"/>
      <c r="AM105" s="7"/>
      <c r="AN105" s="7"/>
      <c r="AO105" s="7"/>
      <c r="AP105" s="7"/>
    </row>
    <row r="106" spans="1:42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3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22"/>
      <c r="AL106" s="7"/>
      <c r="AM106" s="7"/>
      <c r="AN106" s="7"/>
      <c r="AO106" s="7"/>
      <c r="AP106" s="7"/>
    </row>
    <row r="107" spans="1:42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3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22"/>
      <c r="AL107" s="7"/>
      <c r="AM107" s="7"/>
      <c r="AN107" s="7"/>
      <c r="AO107" s="7"/>
      <c r="AP107" s="7"/>
    </row>
    <row r="108" spans="1:42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3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22"/>
      <c r="AL108" s="7"/>
      <c r="AM108" s="7"/>
      <c r="AN108" s="7"/>
      <c r="AO108" s="7"/>
      <c r="AP108" s="7"/>
    </row>
    <row r="109" spans="1:42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3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22"/>
      <c r="AL109" s="7"/>
      <c r="AM109" s="7"/>
      <c r="AN109" s="7"/>
      <c r="AO109" s="7"/>
      <c r="AP109" s="7"/>
    </row>
    <row r="110" spans="1:42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3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22"/>
      <c r="AL110" s="7"/>
      <c r="AM110" s="7"/>
      <c r="AN110" s="7"/>
      <c r="AO110" s="7"/>
      <c r="AP110" s="7"/>
    </row>
    <row r="111" spans="1:42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3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22"/>
      <c r="AL111" s="7"/>
      <c r="AM111" s="7"/>
      <c r="AN111" s="7"/>
      <c r="AO111" s="7"/>
      <c r="AP111" s="7"/>
    </row>
    <row r="112" spans="1:42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3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22"/>
      <c r="AL112" s="7"/>
      <c r="AM112" s="7"/>
      <c r="AN112" s="7"/>
      <c r="AO112" s="7"/>
      <c r="AP112" s="7"/>
    </row>
    <row r="113" spans="1:42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3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22"/>
      <c r="AL113" s="7"/>
      <c r="AM113" s="7"/>
      <c r="AN113" s="7"/>
      <c r="AO113" s="7"/>
      <c r="AP113" s="7"/>
    </row>
    <row r="114" spans="1:42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3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22"/>
      <c r="AL114" s="7"/>
      <c r="AM114" s="7"/>
      <c r="AN114" s="7"/>
      <c r="AO114" s="7"/>
      <c r="AP114" s="7"/>
    </row>
    <row r="115" spans="1:42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3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22"/>
      <c r="AL115" s="7"/>
      <c r="AM115" s="7"/>
      <c r="AN115" s="7"/>
      <c r="AO115" s="7"/>
      <c r="AP115" s="7"/>
    </row>
    <row r="116" spans="1:42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3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22"/>
      <c r="AL116" s="7"/>
      <c r="AM116" s="7"/>
      <c r="AN116" s="7"/>
      <c r="AO116" s="7"/>
      <c r="AP116" s="7"/>
    </row>
    <row r="117" spans="1:42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3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22"/>
      <c r="AL117" s="7"/>
      <c r="AM117" s="7"/>
      <c r="AN117" s="7"/>
      <c r="AO117" s="7"/>
      <c r="AP117" s="7"/>
    </row>
    <row r="118" spans="1:42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3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22"/>
      <c r="AL118" s="7"/>
      <c r="AM118" s="7"/>
      <c r="AN118" s="7"/>
      <c r="AO118" s="7"/>
      <c r="AP118" s="7"/>
    </row>
    <row r="119" spans="1:42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3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22"/>
      <c r="AL119" s="7"/>
      <c r="AM119" s="7"/>
      <c r="AN119" s="7"/>
      <c r="AO119" s="7"/>
      <c r="AP119" s="7"/>
    </row>
    <row r="120" spans="1:42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3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22"/>
      <c r="AL120" s="7"/>
      <c r="AM120" s="7"/>
      <c r="AN120" s="7"/>
      <c r="AO120" s="7"/>
      <c r="AP120" s="7"/>
    </row>
    <row r="121" spans="1:42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3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22"/>
      <c r="AL121" s="7"/>
      <c r="AM121" s="7"/>
      <c r="AN121" s="7"/>
      <c r="AO121" s="7"/>
      <c r="AP121" s="7"/>
    </row>
    <row r="122" spans="1:42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3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22"/>
      <c r="AL122" s="7"/>
      <c r="AM122" s="7"/>
      <c r="AN122" s="7"/>
      <c r="AO122" s="7"/>
      <c r="AP122" s="7"/>
    </row>
    <row r="123" spans="1:42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3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22"/>
      <c r="AL123" s="7"/>
      <c r="AM123" s="7"/>
      <c r="AN123" s="7"/>
      <c r="AO123" s="7"/>
      <c r="AP123" s="7"/>
    </row>
    <row r="124" spans="1:42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3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22"/>
      <c r="AL124" s="7"/>
      <c r="AM124" s="7"/>
      <c r="AN124" s="7"/>
      <c r="AO124" s="7"/>
      <c r="AP124" s="7"/>
    </row>
    <row r="125" spans="1:42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3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22"/>
      <c r="AL125" s="7"/>
      <c r="AM125" s="7"/>
      <c r="AN125" s="7"/>
      <c r="AO125" s="7"/>
      <c r="AP125" s="7"/>
    </row>
    <row r="126" spans="1:42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3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22"/>
      <c r="AL126" s="7"/>
      <c r="AM126" s="7"/>
      <c r="AN126" s="7"/>
      <c r="AO126" s="7"/>
      <c r="AP126" s="7"/>
    </row>
    <row r="127" spans="1:42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3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22"/>
      <c r="AL127" s="7"/>
      <c r="AM127" s="7"/>
      <c r="AN127" s="7"/>
      <c r="AO127" s="7"/>
      <c r="AP127" s="7"/>
    </row>
    <row r="128" spans="1:42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3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22"/>
      <c r="AL128" s="7"/>
      <c r="AM128" s="7"/>
      <c r="AN128" s="7"/>
      <c r="AO128" s="7"/>
      <c r="AP128" s="7"/>
    </row>
    <row r="129" spans="1:42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3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22"/>
      <c r="AL129" s="7"/>
      <c r="AM129" s="7"/>
      <c r="AN129" s="7"/>
      <c r="AO129" s="7"/>
      <c r="AP129" s="7"/>
    </row>
    <row r="130" spans="1:42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3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22"/>
      <c r="AL130" s="7"/>
      <c r="AM130" s="7"/>
      <c r="AN130" s="7"/>
      <c r="AO130" s="7"/>
      <c r="AP130" s="7"/>
    </row>
    <row r="131" spans="1:42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3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22"/>
      <c r="AL131" s="7"/>
      <c r="AM131" s="7"/>
      <c r="AN131" s="7"/>
      <c r="AO131" s="7"/>
      <c r="AP131" s="7"/>
    </row>
    <row r="132" spans="1:42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3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22"/>
      <c r="AL132" s="7"/>
      <c r="AM132" s="7"/>
      <c r="AN132" s="7"/>
      <c r="AO132" s="7"/>
      <c r="AP132" s="7"/>
    </row>
    <row r="133" spans="1:42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3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22"/>
      <c r="AL133" s="7"/>
      <c r="AM133" s="7"/>
      <c r="AN133" s="7"/>
      <c r="AO133" s="7"/>
      <c r="AP133" s="7"/>
    </row>
    <row r="134" spans="1:42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3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22"/>
      <c r="AL134" s="7"/>
      <c r="AM134" s="7"/>
      <c r="AN134" s="7"/>
      <c r="AO134" s="7"/>
      <c r="AP134" s="7"/>
    </row>
    <row r="135" spans="1:42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3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22"/>
      <c r="AL135" s="7"/>
      <c r="AM135" s="7"/>
      <c r="AN135" s="7"/>
      <c r="AO135" s="7"/>
      <c r="AP135" s="7"/>
    </row>
    <row r="136" spans="1:42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3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22"/>
      <c r="AL136" s="7"/>
      <c r="AM136" s="7"/>
      <c r="AN136" s="7"/>
      <c r="AO136" s="7"/>
      <c r="AP136" s="7"/>
    </row>
    <row r="137" spans="1:42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3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22"/>
      <c r="AL137" s="7"/>
      <c r="AM137" s="7"/>
      <c r="AN137" s="7"/>
      <c r="AO137" s="7"/>
      <c r="AP137" s="7"/>
    </row>
    <row r="138" spans="1:42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3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22"/>
      <c r="AL138" s="7"/>
      <c r="AM138" s="7"/>
      <c r="AN138" s="7"/>
      <c r="AO138" s="7"/>
      <c r="AP138" s="7"/>
    </row>
    <row r="139" spans="1:42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3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22"/>
      <c r="AL139" s="7"/>
      <c r="AM139" s="7"/>
      <c r="AN139" s="7"/>
      <c r="AO139" s="7"/>
      <c r="AP139" s="7"/>
    </row>
    <row r="140" spans="1:42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3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22"/>
      <c r="AL140" s="7"/>
      <c r="AM140" s="7"/>
      <c r="AN140" s="7"/>
      <c r="AO140" s="7"/>
      <c r="AP140" s="7"/>
    </row>
    <row r="141" spans="1:42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3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22"/>
      <c r="AL141" s="7"/>
      <c r="AM141" s="7"/>
      <c r="AN141" s="7"/>
      <c r="AO141" s="7"/>
      <c r="AP141" s="7"/>
    </row>
    <row r="142" spans="1:42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3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22"/>
      <c r="AL142" s="7"/>
      <c r="AM142" s="7"/>
      <c r="AN142" s="7"/>
      <c r="AO142" s="7"/>
      <c r="AP142" s="7"/>
    </row>
    <row r="143" spans="1:42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3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22"/>
      <c r="AL143" s="7"/>
      <c r="AM143" s="7"/>
      <c r="AN143" s="7"/>
      <c r="AO143" s="7"/>
      <c r="AP143" s="7"/>
    </row>
    <row r="144" spans="1:42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3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22"/>
      <c r="AL144" s="7"/>
      <c r="AM144" s="7"/>
      <c r="AN144" s="7"/>
      <c r="AO144" s="7"/>
      <c r="AP144" s="7"/>
    </row>
    <row r="145" spans="1:42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3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22"/>
      <c r="AL145" s="7"/>
      <c r="AM145" s="7"/>
      <c r="AN145" s="7"/>
      <c r="AO145" s="7"/>
      <c r="AP145" s="7"/>
    </row>
    <row r="146" spans="1:42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3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22"/>
      <c r="AL146" s="7"/>
      <c r="AM146" s="7"/>
      <c r="AN146" s="7"/>
      <c r="AO146" s="7"/>
      <c r="AP146" s="7"/>
    </row>
    <row r="147" spans="1:42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3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22"/>
      <c r="AL147" s="7"/>
      <c r="AM147" s="7"/>
      <c r="AN147" s="7"/>
      <c r="AO147" s="7"/>
      <c r="AP147" s="7"/>
    </row>
    <row r="148" spans="1:42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3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22"/>
      <c r="AL148" s="7"/>
      <c r="AM148" s="7"/>
      <c r="AN148" s="7"/>
      <c r="AO148" s="7"/>
      <c r="AP148" s="7"/>
    </row>
    <row r="149" spans="1:42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3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22"/>
      <c r="AL149" s="7"/>
      <c r="AM149" s="7"/>
      <c r="AN149" s="7"/>
      <c r="AO149" s="7"/>
      <c r="AP149" s="7"/>
    </row>
    <row r="150" spans="1:42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3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22"/>
      <c r="AL150" s="7"/>
      <c r="AM150" s="7"/>
      <c r="AN150" s="7"/>
      <c r="AO150" s="7"/>
      <c r="AP150" s="7"/>
    </row>
    <row r="151" spans="1:42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3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22"/>
      <c r="AL151" s="7"/>
      <c r="AM151" s="7"/>
      <c r="AN151" s="7"/>
      <c r="AO151" s="7"/>
      <c r="AP151" s="7"/>
    </row>
    <row r="152" spans="1:42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3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22"/>
      <c r="AL152" s="7"/>
      <c r="AM152" s="7"/>
      <c r="AN152" s="7"/>
      <c r="AO152" s="7"/>
      <c r="AP152" s="7"/>
    </row>
    <row r="153" spans="1:42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3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22"/>
      <c r="AL153" s="7"/>
      <c r="AM153" s="7"/>
      <c r="AN153" s="7"/>
      <c r="AO153" s="7"/>
      <c r="AP153" s="7"/>
    </row>
    <row r="154" spans="1:42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3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22"/>
      <c r="AL154" s="7"/>
      <c r="AM154" s="7"/>
      <c r="AN154" s="7"/>
      <c r="AO154" s="7"/>
      <c r="AP154" s="7"/>
    </row>
    <row r="155" spans="1:42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3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22"/>
      <c r="AL155" s="7"/>
      <c r="AM155" s="7"/>
      <c r="AN155" s="7"/>
      <c r="AO155" s="7"/>
      <c r="AP155" s="7"/>
    </row>
    <row r="156" spans="1:42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3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22"/>
      <c r="AL156" s="7"/>
      <c r="AM156" s="7"/>
      <c r="AN156" s="7"/>
      <c r="AO156" s="7"/>
      <c r="AP156" s="7"/>
    </row>
    <row r="157" spans="1:42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3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22"/>
      <c r="AL157" s="7"/>
      <c r="AM157" s="7"/>
      <c r="AN157" s="7"/>
      <c r="AO157" s="7"/>
      <c r="AP157" s="7"/>
    </row>
    <row r="158" spans="1:42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23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22"/>
      <c r="AL158" s="7"/>
      <c r="AM158" s="7"/>
      <c r="AN158" s="7"/>
      <c r="AO158" s="7"/>
      <c r="AP158" s="7"/>
    </row>
    <row r="159" spans="1:42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23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22"/>
      <c r="AL159" s="7"/>
      <c r="AM159" s="7"/>
      <c r="AN159" s="7"/>
      <c r="AO159" s="7"/>
      <c r="AP159" s="7"/>
    </row>
    <row r="160" spans="1:42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23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22"/>
      <c r="AL160" s="7"/>
      <c r="AM160" s="7"/>
      <c r="AN160" s="7"/>
      <c r="AO160" s="7"/>
      <c r="AP160" s="7"/>
    </row>
    <row r="161" spans="1:42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23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22"/>
      <c r="AL161" s="7"/>
      <c r="AM161" s="7"/>
      <c r="AN161" s="7"/>
      <c r="AO161" s="7"/>
      <c r="AP161" s="7"/>
    </row>
    <row r="162" spans="1:42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23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22"/>
      <c r="AL162" s="7"/>
      <c r="AM162" s="7"/>
      <c r="AN162" s="7"/>
      <c r="AO162" s="7"/>
      <c r="AP162" s="7"/>
    </row>
    <row r="163" spans="1:42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23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22"/>
      <c r="AL163" s="7"/>
      <c r="AM163" s="7"/>
      <c r="AN163" s="7"/>
      <c r="AO163" s="7"/>
      <c r="AP163" s="7"/>
    </row>
    <row r="164" spans="1:42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23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22"/>
      <c r="AL164" s="7"/>
      <c r="AM164" s="7"/>
      <c r="AN164" s="7"/>
      <c r="AO164" s="7"/>
      <c r="AP164" s="7"/>
    </row>
    <row r="165" spans="1:42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23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22"/>
      <c r="AL165" s="7"/>
      <c r="AM165" s="7"/>
      <c r="AN165" s="7"/>
      <c r="AO165" s="7"/>
      <c r="AP165" s="7"/>
    </row>
    <row r="166" spans="1:42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23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22"/>
      <c r="AL166" s="7"/>
      <c r="AM166" s="7"/>
      <c r="AN166" s="7"/>
      <c r="AO166" s="7"/>
      <c r="AP166" s="7"/>
    </row>
    <row r="167" spans="1:42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23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22"/>
      <c r="AL167" s="7"/>
      <c r="AM167" s="7"/>
      <c r="AN167" s="7"/>
      <c r="AO167" s="7"/>
      <c r="AP167" s="7"/>
    </row>
    <row r="168" spans="1:42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23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22"/>
      <c r="AL168" s="7"/>
      <c r="AM168" s="7"/>
      <c r="AN168" s="7"/>
      <c r="AO168" s="7"/>
      <c r="AP168" s="7"/>
    </row>
    <row r="169" spans="1:42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23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22"/>
      <c r="AL169" s="7"/>
      <c r="AM169" s="7"/>
      <c r="AN169" s="7"/>
      <c r="AO169" s="7"/>
      <c r="AP169" s="7"/>
    </row>
    <row r="170" spans="1:42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23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22"/>
      <c r="AL170" s="7"/>
      <c r="AM170" s="7"/>
      <c r="AN170" s="7"/>
      <c r="AO170" s="7"/>
      <c r="AP170" s="7"/>
    </row>
    <row r="171" spans="1:42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23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22"/>
      <c r="AL171" s="7"/>
      <c r="AM171" s="7"/>
      <c r="AN171" s="7"/>
      <c r="AO171" s="7"/>
      <c r="AP171" s="7"/>
    </row>
    <row r="172" spans="1:42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23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22"/>
      <c r="AL172" s="7"/>
      <c r="AM172" s="7"/>
      <c r="AN172" s="7"/>
      <c r="AO172" s="7"/>
      <c r="AP172" s="7"/>
    </row>
    <row r="173" spans="1:42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23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22"/>
      <c r="AL173" s="7"/>
      <c r="AM173" s="7"/>
      <c r="AN173" s="7"/>
      <c r="AO173" s="7"/>
      <c r="AP173" s="7"/>
    </row>
    <row r="174" spans="1:42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23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22"/>
      <c r="AL174" s="7"/>
      <c r="AM174" s="7"/>
      <c r="AN174" s="7"/>
      <c r="AO174" s="7"/>
      <c r="AP174" s="7"/>
    </row>
    <row r="175" spans="1:42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23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22"/>
      <c r="AL175" s="7"/>
      <c r="AM175" s="7"/>
      <c r="AN175" s="7"/>
      <c r="AO175" s="7"/>
      <c r="AP175" s="7"/>
    </row>
    <row r="176" spans="1:42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23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22"/>
      <c r="AL176" s="7"/>
      <c r="AM176" s="7"/>
      <c r="AN176" s="7"/>
      <c r="AO176" s="7"/>
      <c r="AP176" s="7"/>
    </row>
    <row r="177" spans="1:42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23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22"/>
      <c r="AL177" s="7"/>
      <c r="AM177" s="7"/>
      <c r="AN177" s="7"/>
      <c r="AO177" s="7"/>
      <c r="AP177" s="7"/>
    </row>
    <row r="178" spans="1:42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23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22"/>
      <c r="AL178" s="7"/>
      <c r="AM178" s="7"/>
      <c r="AN178" s="7"/>
      <c r="AO178" s="7"/>
      <c r="AP178" s="7"/>
    </row>
    <row r="179" spans="1:42" ht="1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23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22"/>
      <c r="AL179" s="7"/>
      <c r="AM179" s="7"/>
      <c r="AN179" s="7"/>
      <c r="AO179" s="7"/>
      <c r="AP179" s="7"/>
    </row>
    <row r="180" spans="1:42" ht="1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23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22"/>
      <c r="AL180" s="7"/>
      <c r="AM180" s="7"/>
      <c r="AN180" s="7"/>
      <c r="AO180" s="7"/>
      <c r="AP180" s="7"/>
    </row>
    <row r="181" spans="1:42" ht="1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23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22"/>
      <c r="AL181" s="7"/>
      <c r="AM181" s="7"/>
      <c r="AN181" s="7"/>
      <c r="AO181" s="7"/>
      <c r="AP181" s="7"/>
    </row>
    <row r="182" spans="1:42" ht="1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23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22"/>
      <c r="AL182" s="7"/>
      <c r="AM182" s="7"/>
      <c r="AN182" s="7"/>
      <c r="AO182" s="7"/>
      <c r="AP182" s="7"/>
    </row>
    <row r="183" spans="1:42" ht="1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23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22"/>
      <c r="AL183" s="7"/>
      <c r="AM183" s="7"/>
      <c r="AN183" s="7"/>
      <c r="AO183" s="7"/>
      <c r="AP183" s="7"/>
    </row>
    <row r="184" spans="1:42" ht="1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23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22"/>
      <c r="AL184" s="7"/>
      <c r="AM184" s="7"/>
      <c r="AN184" s="7"/>
      <c r="AO184" s="7"/>
      <c r="AP184" s="7"/>
    </row>
    <row r="185" spans="1:42" ht="1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23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22"/>
      <c r="AL185" s="7"/>
      <c r="AM185" s="7"/>
      <c r="AN185" s="7"/>
      <c r="AO185" s="7"/>
      <c r="AP185" s="7"/>
    </row>
    <row r="186" spans="1:42" ht="1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23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22"/>
      <c r="AL186" s="7"/>
      <c r="AM186" s="7"/>
      <c r="AN186" s="7"/>
      <c r="AO186" s="7"/>
      <c r="AP186" s="7"/>
    </row>
    <row r="187" spans="1:42" ht="1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23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22"/>
      <c r="AL187" s="7"/>
      <c r="AM187" s="7"/>
      <c r="AN187" s="7"/>
      <c r="AO187" s="7"/>
      <c r="AP187" s="7"/>
    </row>
    <row r="188" spans="1:42" ht="1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23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22"/>
      <c r="AL188" s="7"/>
      <c r="AM188" s="7"/>
      <c r="AN188" s="7"/>
      <c r="AO188" s="7"/>
      <c r="AP188" s="7"/>
    </row>
    <row r="189" spans="1:42" ht="1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23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22"/>
      <c r="AL189" s="7"/>
      <c r="AM189" s="7"/>
      <c r="AN189" s="7"/>
      <c r="AO189" s="7"/>
      <c r="AP189" s="7"/>
    </row>
    <row r="190" spans="1:42" ht="1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23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22"/>
      <c r="AL190" s="7"/>
      <c r="AM190" s="7"/>
      <c r="AN190" s="7"/>
      <c r="AO190" s="7"/>
      <c r="AP190" s="7"/>
    </row>
    <row r="191" spans="1:42" ht="1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23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22"/>
      <c r="AL191" s="7"/>
      <c r="AM191" s="7"/>
      <c r="AN191" s="7"/>
      <c r="AO191" s="7"/>
      <c r="AP191" s="7"/>
    </row>
    <row r="192" spans="1:42" ht="1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23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22"/>
      <c r="AL192" s="7"/>
      <c r="AM192" s="7"/>
      <c r="AN192" s="7"/>
      <c r="AO192" s="7"/>
      <c r="AP192" s="7"/>
    </row>
    <row r="193" spans="1:42" ht="1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23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22"/>
      <c r="AL193" s="7"/>
      <c r="AM193" s="7"/>
      <c r="AN193" s="7"/>
      <c r="AO193" s="7"/>
      <c r="AP193" s="7"/>
    </row>
    <row r="194" spans="1:42" ht="1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23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22"/>
      <c r="AL194" s="7"/>
      <c r="AM194" s="7"/>
      <c r="AN194" s="7"/>
      <c r="AO194" s="7"/>
      <c r="AP194" s="7"/>
    </row>
    <row r="195" spans="1:42" ht="1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23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22"/>
      <c r="AL195" s="7"/>
      <c r="AM195" s="7"/>
      <c r="AN195" s="7"/>
      <c r="AO195" s="7"/>
      <c r="AP195" s="7"/>
    </row>
    <row r="196" spans="1:42" ht="1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23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22"/>
      <c r="AL196" s="7"/>
      <c r="AM196" s="7"/>
      <c r="AN196" s="7"/>
      <c r="AO196" s="7"/>
      <c r="AP196" s="7"/>
    </row>
    <row r="197" spans="1:42" ht="1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23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22"/>
      <c r="AL197" s="7"/>
      <c r="AM197" s="7"/>
      <c r="AN197" s="7"/>
      <c r="AO197" s="7"/>
      <c r="AP197" s="7"/>
    </row>
    <row r="198" spans="1:42" ht="1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23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22"/>
      <c r="AL198" s="7"/>
      <c r="AM198" s="7"/>
      <c r="AN198" s="7"/>
      <c r="AO198" s="7"/>
      <c r="AP198" s="7"/>
    </row>
    <row r="199" spans="1:42" ht="1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23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22"/>
      <c r="AL199" s="7"/>
      <c r="AM199" s="7"/>
      <c r="AN199" s="7"/>
      <c r="AO199" s="7"/>
      <c r="AP199" s="7"/>
    </row>
    <row r="200" spans="1:42" ht="1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23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22"/>
      <c r="AL200" s="7"/>
      <c r="AM200" s="7"/>
      <c r="AN200" s="7"/>
      <c r="AO200" s="7"/>
      <c r="AP200" s="7"/>
    </row>
    <row r="201" spans="1:42" ht="1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23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22"/>
      <c r="AL201" s="7"/>
      <c r="AM201" s="7"/>
      <c r="AN201" s="7"/>
      <c r="AO201" s="7"/>
      <c r="AP201" s="7"/>
    </row>
    <row r="202" spans="1:42" ht="1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23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22"/>
      <c r="AL202" s="7"/>
      <c r="AM202" s="7"/>
      <c r="AN202" s="7"/>
      <c r="AO202" s="7"/>
      <c r="AP202" s="7"/>
    </row>
    <row r="203" spans="1:42" ht="1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23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22"/>
      <c r="AL203" s="7"/>
      <c r="AM203" s="7"/>
      <c r="AN203" s="7"/>
      <c r="AO203" s="7"/>
      <c r="AP203" s="7"/>
    </row>
    <row r="204" spans="1:42" ht="1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23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22"/>
      <c r="AL204" s="7"/>
      <c r="AM204" s="7"/>
      <c r="AN204" s="7"/>
      <c r="AO204" s="7"/>
      <c r="AP204" s="7"/>
    </row>
    <row r="205" spans="1:42" ht="1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23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22"/>
      <c r="AL205" s="7"/>
      <c r="AM205" s="7"/>
      <c r="AN205" s="7"/>
      <c r="AO205" s="7"/>
      <c r="AP205" s="7"/>
    </row>
    <row r="206" spans="1:42" ht="1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23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22"/>
      <c r="AL206" s="7"/>
      <c r="AM206" s="7"/>
      <c r="AN206" s="7"/>
      <c r="AO206" s="7"/>
      <c r="AP206" s="7"/>
    </row>
    <row r="207" spans="1:42" ht="1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23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22"/>
      <c r="AL207" s="7"/>
      <c r="AM207" s="7"/>
      <c r="AN207" s="7"/>
      <c r="AO207" s="7"/>
      <c r="AP207" s="7"/>
    </row>
  </sheetData>
  <sortState xmlns:xlrd2="http://schemas.microsoft.com/office/spreadsheetml/2017/richdata2" ref="B11:AK12">
    <sortCondition ref="B1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36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83" customWidth="1"/>
    <col min="3" max="3" width="21.5703125" style="84" customWidth="1"/>
    <col min="4" max="4" width="10.5703125" style="85" customWidth="1"/>
    <col min="5" max="5" width="8" style="85" customWidth="1"/>
    <col min="6" max="6" width="0.7109375" style="34" customWidth="1"/>
    <col min="7" max="11" width="5.28515625" style="84" customWidth="1"/>
    <col min="12" max="12" width="6.42578125" style="84" customWidth="1"/>
    <col min="13" max="16" width="5.28515625" style="84" customWidth="1"/>
    <col min="17" max="21" width="6.7109375" style="84" customWidth="1"/>
    <col min="22" max="22" width="10.85546875" style="84" customWidth="1"/>
    <col min="23" max="23" width="21.7109375" style="85" customWidth="1"/>
    <col min="24" max="24" width="9.7109375" style="84" customWidth="1"/>
  </cols>
  <sheetData>
    <row r="1" spans="1:32" ht="18.75" x14ac:dyDescent="0.3">
      <c r="A1" s="7"/>
      <c r="B1" s="63" t="s">
        <v>51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5"/>
      <c r="X1" s="59"/>
      <c r="Y1" s="66"/>
      <c r="Z1" s="66"/>
      <c r="AA1" s="66"/>
      <c r="AB1" s="66"/>
      <c r="AC1" s="66"/>
      <c r="AD1" s="66"/>
    </row>
    <row r="2" spans="1:32" x14ac:dyDescent="0.25">
      <c r="A2" s="7"/>
      <c r="B2" s="37" t="s">
        <v>42</v>
      </c>
      <c r="C2" s="11" t="s">
        <v>43</v>
      </c>
      <c r="D2" s="86"/>
      <c r="E2" s="67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7"/>
      <c r="X2" s="62"/>
      <c r="Y2" s="66"/>
      <c r="Z2" s="66"/>
      <c r="AA2" s="66"/>
      <c r="AB2" s="66"/>
      <c r="AC2" s="66"/>
      <c r="AD2" s="66"/>
    </row>
    <row r="3" spans="1:32" x14ac:dyDescent="0.25">
      <c r="A3" s="7"/>
      <c r="B3" s="68" t="s">
        <v>52</v>
      </c>
      <c r="C3" s="21" t="s">
        <v>53</v>
      </c>
      <c r="D3" s="69" t="s">
        <v>54</v>
      </c>
      <c r="E3" s="70" t="s">
        <v>1</v>
      </c>
      <c r="F3" s="23"/>
      <c r="G3" s="71" t="s">
        <v>55</v>
      </c>
      <c r="H3" s="72" t="s">
        <v>56</v>
      </c>
      <c r="I3" s="72" t="s">
        <v>30</v>
      </c>
      <c r="J3" s="16" t="s">
        <v>57</v>
      </c>
      <c r="K3" s="73" t="s">
        <v>58</v>
      </c>
      <c r="L3" s="73" t="s">
        <v>59</v>
      </c>
      <c r="M3" s="71" t="s">
        <v>60</v>
      </c>
      <c r="N3" s="71" t="s">
        <v>29</v>
      </c>
      <c r="O3" s="72" t="s">
        <v>61</v>
      </c>
      <c r="P3" s="71" t="s">
        <v>56</v>
      </c>
      <c r="Q3" s="71" t="s">
        <v>3</v>
      </c>
      <c r="R3" s="71">
        <v>1</v>
      </c>
      <c r="S3" s="71">
        <v>2</v>
      </c>
      <c r="T3" s="71">
        <v>3</v>
      </c>
      <c r="U3" s="71" t="s">
        <v>62</v>
      </c>
      <c r="V3" s="16" t="s">
        <v>21</v>
      </c>
      <c r="W3" s="15" t="s">
        <v>63</v>
      </c>
      <c r="X3" s="15" t="s">
        <v>64</v>
      </c>
      <c r="Y3" s="66"/>
      <c r="Z3" s="66"/>
      <c r="AA3" s="66"/>
      <c r="AB3" s="66"/>
      <c r="AC3" s="66"/>
      <c r="AD3" s="66"/>
    </row>
    <row r="4" spans="1:32" x14ac:dyDescent="0.25">
      <c r="A4" s="7"/>
      <c r="B4" s="100" t="s">
        <v>67</v>
      </c>
      <c r="C4" s="101" t="s">
        <v>68</v>
      </c>
      <c r="D4" s="74" t="s">
        <v>65</v>
      </c>
      <c r="E4" s="102" t="s">
        <v>34</v>
      </c>
      <c r="F4" s="103"/>
      <c r="G4" s="75">
        <v>1</v>
      </c>
      <c r="H4" s="104"/>
      <c r="I4" s="75"/>
      <c r="J4" s="105"/>
      <c r="K4" s="105" t="s">
        <v>66</v>
      </c>
      <c r="L4" s="105"/>
      <c r="M4" s="105">
        <v>1</v>
      </c>
      <c r="N4" s="75"/>
      <c r="O4" s="104">
        <v>2</v>
      </c>
      <c r="P4" s="75"/>
      <c r="Q4" s="106" t="s">
        <v>93</v>
      </c>
      <c r="R4" s="106"/>
      <c r="S4" s="106" t="s">
        <v>94</v>
      </c>
      <c r="T4" s="106" t="s">
        <v>95</v>
      </c>
      <c r="U4" s="106" t="s">
        <v>96</v>
      </c>
      <c r="V4" s="107">
        <v>0.57099999999999995</v>
      </c>
      <c r="W4" s="108" t="s">
        <v>69</v>
      </c>
      <c r="X4" s="75">
        <v>1909</v>
      </c>
      <c r="Y4" s="66"/>
      <c r="Z4" s="66"/>
      <c r="AA4" s="66"/>
      <c r="AB4" s="66"/>
      <c r="AC4" s="66"/>
      <c r="AD4" s="66"/>
    </row>
    <row r="5" spans="1:32" x14ac:dyDescent="0.25">
      <c r="A5" s="22"/>
      <c r="B5" s="87"/>
      <c r="C5" s="77"/>
      <c r="D5" s="77"/>
      <c r="E5" s="77"/>
      <c r="F5" s="77"/>
      <c r="G5" s="88"/>
      <c r="H5" s="76"/>
      <c r="I5" s="78"/>
      <c r="J5" s="76"/>
      <c r="K5" s="78"/>
      <c r="L5" s="76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9"/>
      <c r="Y5" s="66"/>
      <c r="Z5" s="66"/>
      <c r="AA5" s="66"/>
      <c r="AB5" s="66"/>
      <c r="AC5" s="66"/>
      <c r="AD5" s="66"/>
    </row>
    <row r="6" spans="1:32" s="24" customFormat="1" ht="18.75" customHeight="1" x14ac:dyDescent="0.2">
      <c r="A6" s="7"/>
      <c r="B6" s="89" t="s">
        <v>72</v>
      </c>
      <c r="C6" s="64"/>
      <c r="D6" s="65"/>
      <c r="E6" s="65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5"/>
      <c r="X6" s="59"/>
      <c r="Y6" s="23"/>
      <c r="Z6" s="23"/>
      <c r="AA6" s="23"/>
      <c r="AB6" s="23"/>
      <c r="AC6" s="23"/>
      <c r="AD6" s="23"/>
      <c r="AE6" s="23"/>
      <c r="AF6" s="23"/>
    </row>
    <row r="7" spans="1:32" s="8" customFormat="1" ht="15" customHeight="1" x14ac:dyDescent="0.2">
      <c r="A7" s="22"/>
      <c r="B7" s="68" t="s">
        <v>73</v>
      </c>
      <c r="C7" s="21" t="s">
        <v>74</v>
      </c>
      <c r="D7" s="69" t="s">
        <v>54</v>
      </c>
      <c r="E7" s="70" t="s">
        <v>1</v>
      </c>
      <c r="F7" s="1"/>
      <c r="G7" s="71" t="s">
        <v>55</v>
      </c>
      <c r="H7" s="72" t="s">
        <v>56</v>
      </c>
      <c r="I7" s="72" t="s">
        <v>30</v>
      </c>
      <c r="J7" s="16" t="s">
        <v>57</v>
      </c>
      <c r="K7" s="73" t="s">
        <v>58</v>
      </c>
      <c r="L7" s="73" t="s">
        <v>59</v>
      </c>
      <c r="M7" s="71" t="s">
        <v>60</v>
      </c>
      <c r="N7" s="71" t="s">
        <v>29</v>
      </c>
      <c r="O7" s="72" t="s">
        <v>61</v>
      </c>
      <c r="P7" s="71" t="s">
        <v>56</v>
      </c>
      <c r="Q7" s="71" t="s">
        <v>3</v>
      </c>
      <c r="R7" s="71">
        <v>1</v>
      </c>
      <c r="S7" s="71">
        <v>2</v>
      </c>
      <c r="T7" s="71">
        <v>3</v>
      </c>
      <c r="U7" s="71" t="s">
        <v>62</v>
      </c>
      <c r="V7" s="16" t="s">
        <v>75</v>
      </c>
      <c r="W7" s="15" t="s">
        <v>63</v>
      </c>
      <c r="X7" s="15" t="s">
        <v>64</v>
      </c>
      <c r="Y7" s="23"/>
      <c r="Z7" s="23"/>
      <c r="AA7" s="23"/>
      <c r="AB7" s="23"/>
      <c r="AC7" s="23"/>
      <c r="AD7" s="23"/>
      <c r="AE7" s="23"/>
      <c r="AF7" s="23"/>
    </row>
    <row r="8" spans="1:32" s="8" customFormat="1" ht="15" customHeight="1" x14ac:dyDescent="0.2">
      <c r="A8" s="22"/>
      <c r="B8" s="74" t="s">
        <v>76</v>
      </c>
      <c r="C8" s="80" t="s">
        <v>80</v>
      </c>
      <c r="D8" s="74" t="s">
        <v>77</v>
      </c>
      <c r="E8" s="80" t="s">
        <v>70</v>
      </c>
      <c r="F8" s="109"/>
      <c r="G8" s="75">
        <v>1</v>
      </c>
      <c r="H8" s="110"/>
      <c r="I8" s="75"/>
      <c r="J8" s="75"/>
      <c r="K8" s="75" t="s">
        <v>66</v>
      </c>
      <c r="L8" s="110"/>
      <c r="M8" s="111">
        <v>1</v>
      </c>
      <c r="N8" s="90"/>
      <c r="O8" s="90">
        <v>1</v>
      </c>
      <c r="P8" s="90"/>
      <c r="Q8" s="110" t="s">
        <v>97</v>
      </c>
      <c r="R8" s="110"/>
      <c r="S8" s="110"/>
      <c r="T8" s="110"/>
      <c r="U8" s="110" t="s">
        <v>97</v>
      </c>
      <c r="V8" s="112">
        <v>1</v>
      </c>
      <c r="W8" s="80" t="s">
        <v>78</v>
      </c>
      <c r="X8" s="75">
        <v>544</v>
      </c>
      <c r="Y8" s="23"/>
      <c r="Z8" s="23"/>
      <c r="AA8" s="23"/>
      <c r="AB8" s="23"/>
      <c r="AC8" s="23"/>
      <c r="AD8" s="23"/>
      <c r="AE8" s="23"/>
      <c r="AF8" s="23"/>
    </row>
    <row r="9" spans="1:32" x14ac:dyDescent="0.25">
      <c r="A9" s="22"/>
      <c r="B9" s="91" t="s">
        <v>79</v>
      </c>
      <c r="C9" s="92" t="s">
        <v>81</v>
      </c>
      <c r="D9" s="93"/>
      <c r="E9" s="94"/>
      <c r="F9" s="93"/>
      <c r="G9" s="95"/>
      <c r="H9" s="94"/>
      <c r="I9" s="96"/>
      <c r="J9" s="94"/>
      <c r="K9" s="94"/>
      <c r="L9" s="94"/>
      <c r="M9" s="94"/>
      <c r="N9" s="94"/>
      <c r="O9" s="94"/>
      <c r="P9" s="94"/>
      <c r="Q9" s="94"/>
      <c r="R9" s="92"/>
      <c r="S9" s="94"/>
      <c r="T9" s="94"/>
      <c r="U9" s="94"/>
      <c r="V9" s="94"/>
      <c r="W9" s="92"/>
      <c r="X9" s="97"/>
      <c r="Y9" s="66"/>
      <c r="Z9" s="66"/>
      <c r="AA9" s="66"/>
      <c r="AB9" s="66"/>
      <c r="AC9" s="66"/>
      <c r="AD9" s="66"/>
    </row>
    <row r="10" spans="1:32" x14ac:dyDescent="0.25">
      <c r="A10" s="22"/>
      <c r="B10" s="81"/>
      <c r="C10" s="78"/>
      <c r="D10" s="77"/>
      <c r="E10" s="77"/>
      <c r="F10" s="77"/>
      <c r="G10" s="78"/>
      <c r="H10" s="76"/>
      <c r="I10" s="76"/>
      <c r="J10" s="76"/>
      <c r="K10" s="76"/>
      <c r="L10" s="76"/>
      <c r="M10" s="78"/>
      <c r="N10" s="76"/>
      <c r="O10" s="76"/>
      <c r="P10" s="76"/>
      <c r="Q10" s="76"/>
      <c r="R10" s="78"/>
      <c r="S10" s="76"/>
      <c r="T10" s="76"/>
      <c r="U10" s="76"/>
      <c r="V10" s="76"/>
      <c r="W10" s="78"/>
      <c r="X10" s="79"/>
      <c r="Y10" s="66"/>
      <c r="Z10" s="66"/>
      <c r="AA10" s="66"/>
      <c r="AB10" s="66"/>
      <c r="AC10" s="66"/>
      <c r="AD10" s="66"/>
    </row>
    <row r="11" spans="1:32" s="8" customFormat="1" ht="15" customHeight="1" x14ac:dyDescent="0.25">
      <c r="A11" s="22"/>
      <c r="B11" s="54"/>
      <c r="C11" s="1"/>
      <c r="D11" s="54"/>
      <c r="E11" s="82"/>
      <c r="F11" s="34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54"/>
      <c r="X11" s="1"/>
      <c r="Y11" s="23"/>
      <c r="Z11" s="23"/>
      <c r="AA11" s="23"/>
      <c r="AB11" s="23"/>
      <c r="AC11" s="23"/>
      <c r="AD11" s="23"/>
      <c r="AE11" s="23"/>
      <c r="AF11" s="23"/>
    </row>
    <row r="12" spans="1:32" x14ac:dyDescent="0.25">
      <c r="A12" s="22"/>
      <c r="B12" s="54"/>
      <c r="C12" s="1"/>
      <c r="D12" s="54"/>
      <c r="E12" s="82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54"/>
      <c r="X12" s="1"/>
      <c r="Y12" s="66"/>
      <c r="Z12" s="66"/>
      <c r="AA12" s="66"/>
      <c r="AB12" s="66"/>
      <c r="AC12" s="66"/>
      <c r="AD12" s="66"/>
    </row>
    <row r="13" spans="1:32" x14ac:dyDescent="0.25">
      <c r="A13" s="22"/>
      <c r="B13" s="54"/>
      <c r="C13" s="1"/>
      <c r="D13" s="54"/>
      <c r="E13" s="82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54"/>
      <c r="X13" s="1"/>
      <c r="Y13" s="66"/>
      <c r="Z13" s="66"/>
      <c r="AA13" s="66"/>
      <c r="AB13" s="66"/>
      <c r="AC13" s="66"/>
      <c r="AD13" s="66"/>
    </row>
    <row r="14" spans="1:32" x14ac:dyDescent="0.25">
      <c r="A14" s="22"/>
      <c r="B14" s="54"/>
      <c r="C14" s="1"/>
      <c r="D14" s="54"/>
      <c r="E14" s="82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54"/>
      <c r="X14" s="1"/>
      <c r="Y14" s="66"/>
      <c r="Z14" s="66"/>
      <c r="AA14" s="66"/>
      <c r="AB14" s="66"/>
      <c r="AC14" s="66"/>
      <c r="AD14" s="66"/>
    </row>
    <row r="15" spans="1:32" x14ac:dyDescent="0.25">
      <c r="A15" s="22"/>
      <c r="B15" s="54"/>
      <c r="C15" s="1"/>
      <c r="D15" s="54"/>
      <c r="E15" s="82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54"/>
      <c r="X15" s="1"/>
      <c r="Y15" s="66"/>
      <c r="Z15" s="66"/>
      <c r="AA15" s="66"/>
      <c r="AB15" s="66"/>
      <c r="AC15" s="66"/>
      <c r="AD15" s="66"/>
    </row>
    <row r="16" spans="1:32" x14ac:dyDescent="0.25">
      <c r="A16" s="22"/>
      <c r="B16" s="54"/>
      <c r="C16" s="1"/>
      <c r="D16" s="54"/>
      <c r="E16" s="82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54"/>
      <c r="X16" s="1"/>
      <c r="Y16" s="66"/>
      <c r="Z16" s="66"/>
      <c r="AA16" s="66"/>
      <c r="AB16" s="66"/>
      <c r="AC16" s="66"/>
      <c r="AD16" s="66"/>
    </row>
    <row r="17" spans="1:30" x14ac:dyDescent="0.25">
      <c r="A17" s="22"/>
      <c r="B17" s="54"/>
      <c r="C17" s="1"/>
      <c r="D17" s="54"/>
      <c r="E17" s="82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54"/>
      <c r="X17" s="1"/>
      <c r="Y17" s="66"/>
      <c r="Z17" s="66"/>
      <c r="AA17" s="66"/>
      <c r="AB17" s="66"/>
      <c r="AC17" s="66"/>
      <c r="AD17" s="66"/>
    </row>
    <row r="18" spans="1:30" x14ac:dyDescent="0.25">
      <c r="A18" s="22"/>
      <c r="B18" s="54"/>
      <c r="C18" s="1"/>
      <c r="D18" s="54"/>
      <c r="E18" s="82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54"/>
      <c r="X18" s="1"/>
      <c r="Y18" s="66"/>
      <c r="Z18" s="66"/>
      <c r="AA18" s="66"/>
      <c r="AB18" s="66"/>
      <c r="AC18" s="66"/>
      <c r="AD18" s="66"/>
    </row>
    <row r="19" spans="1:30" x14ac:dyDescent="0.25">
      <c r="A19" s="22"/>
      <c r="B19" s="54"/>
      <c r="C19" s="1"/>
      <c r="D19" s="54"/>
      <c r="E19" s="82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54"/>
      <c r="X19" s="1"/>
      <c r="Y19" s="66"/>
      <c r="Z19" s="66"/>
      <c r="AA19" s="66"/>
      <c r="AB19" s="66"/>
      <c r="AC19" s="66"/>
      <c r="AD19" s="66"/>
    </row>
    <row r="20" spans="1:30" x14ac:dyDescent="0.25">
      <c r="A20" s="22"/>
      <c r="B20" s="54"/>
      <c r="C20" s="1"/>
      <c r="D20" s="54"/>
      <c r="E20" s="82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54"/>
      <c r="X20" s="1"/>
      <c r="Y20" s="66"/>
      <c r="Z20" s="66"/>
      <c r="AA20" s="66"/>
      <c r="AB20" s="66"/>
      <c r="AC20" s="66"/>
      <c r="AD20" s="66"/>
    </row>
    <row r="21" spans="1:30" x14ac:dyDescent="0.25">
      <c r="A21" s="22"/>
      <c r="B21" s="54"/>
      <c r="C21" s="1"/>
      <c r="D21" s="54"/>
      <c r="E21" s="82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54"/>
      <c r="X21" s="1"/>
      <c r="Y21" s="66"/>
      <c r="Z21" s="66"/>
      <c r="AA21" s="66"/>
      <c r="AB21" s="66"/>
      <c r="AC21" s="66"/>
      <c r="AD21" s="66"/>
    </row>
    <row r="22" spans="1:30" x14ac:dyDescent="0.25">
      <c r="A22" s="22"/>
      <c r="B22" s="54"/>
      <c r="C22" s="1"/>
      <c r="D22" s="54"/>
      <c r="E22" s="82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54"/>
      <c r="X22" s="1"/>
      <c r="Y22" s="66"/>
      <c r="Z22" s="66"/>
      <c r="AA22" s="66"/>
      <c r="AB22" s="66"/>
      <c r="AC22" s="66"/>
      <c r="AD22" s="66"/>
    </row>
    <row r="23" spans="1:30" x14ac:dyDescent="0.25">
      <c r="A23" s="22"/>
      <c r="B23" s="54"/>
      <c r="C23" s="1"/>
      <c r="D23" s="54"/>
      <c r="E23" s="82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54"/>
      <c r="X23" s="1"/>
      <c r="Y23" s="66"/>
      <c r="Z23" s="66"/>
      <c r="AA23" s="66"/>
      <c r="AB23" s="66"/>
      <c r="AC23" s="66"/>
      <c r="AD23" s="66"/>
    </row>
    <row r="24" spans="1:30" x14ac:dyDescent="0.25">
      <c r="A24" s="22"/>
      <c r="B24" s="54"/>
      <c r="C24" s="1"/>
      <c r="D24" s="54"/>
      <c r="E24" s="82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54"/>
      <c r="X24" s="1"/>
      <c r="Y24" s="66"/>
      <c r="Z24" s="66"/>
      <c r="AA24" s="66"/>
      <c r="AB24" s="66"/>
      <c r="AC24" s="66"/>
      <c r="AD24" s="66"/>
    </row>
    <row r="25" spans="1:30" x14ac:dyDescent="0.25">
      <c r="A25" s="22"/>
      <c r="B25" s="54"/>
      <c r="C25" s="1"/>
      <c r="D25" s="54"/>
      <c r="E25" s="82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54"/>
      <c r="X25" s="1"/>
      <c r="Y25" s="66"/>
      <c r="Z25" s="66"/>
      <c r="AA25" s="66"/>
      <c r="AB25" s="66"/>
      <c r="AC25" s="66"/>
      <c r="AD25" s="66"/>
    </row>
    <row r="26" spans="1:30" x14ac:dyDescent="0.25">
      <c r="A26" s="22"/>
      <c r="B26" s="54"/>
      <c r="C26" s="1"/>
      <c r="D26" s="54"/>
      <c r="E26" s="82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54"/>
      <c r="X26" s="1"/>
      <c r="Y26" s="66"/>
      <c r="Z26" s="66"/>
      <c r="AA26" s="66"/>
      <c r="AB26" s="66"/>
      <c r="AC26" s="66"/>
      <c r="AD26" s="66"/>
    </row>
    <row r="27" spans="1:30" x14ac:dyDescent="0.25">
      <c r="A27" s="22"/>
      <c r="B27" s="54"/>
      <c r="C27" s="1"/>
      <c r="D27" s="54"/>
      <c r="E27" s="82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54"/>
      <c r="X27" s="1"/>
      <c r="Y27" s="66"/>
      <c r="Z27" s="66"/>
      <c r="AA27" s="66"/>
      <c r="AB27" s="66"/>
      <c r="AC27" s="66"/>
      <c r="AD27" s="66"/>
    </row>
    <row r="28" spans="1:30" x14ac:dyDescent="0.25">
      <c r="A28" s="22"/>
      <c r="B28" s="54"/>
      <c r="C28" s="1"/>
      <c r="D28" s="54"/>
      <c r="E28" s="82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54"/>
      <c r="X28" s="1"/>
      <c r="Y28" s="66"/>
      <c r="Z28" s="66"/>
      <c r="AA28" s="66"/>
      <c r="AB28" s="66"/>
      <c r="AC28" s="66"/>
      <c r="AD28" s="66"/>
    </row>
    <row r="29" spans="1:30" x14ac:dyDescent="0.25">
      <c r="A29" s="22"/>
      <c r="B29" s="54"/>
      <c r="C29" s="1"/>
      <c r="D29" s="54"/>
      <c r="E29" s="82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54"/>
      <c r="X29" s="1"/>
      <c r="Y29" s="66"/>
      <c r="Z29" s="66"/>
      <c r="AA29" s="66"/>
      <c r="AB29" s="66"/>
      <c r="AC29" s="66"/>
      <c r="AD29" s="66"/>
    </row>
    <row r="30" spans="1:30" x14ac:dyDescent="0.25">
      <c r="A30" s="22"/>
      <c r="B30" s="54"/>
      <c r="C30" s="1"/>
      <c r="D30" s="54"/>
      <c r="E30" s="82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54"/>
      <c r="X30" s="1"/>
      <c r="Y30" s="66"/>
      <c r="Z30" s="66"/>
      <c r="AA30" s="66"/>
      <c r="AB30" s="66"/>
      <c r="AC30" s="66"/>
      <c r="AD30" s="66"/>
    </row>
    <row r="31" spans="1:30" x14ac:dyDescent="0.25">
      <c r="A31" s="22"/>
      <c r="B31" s="54"/>
      <c r="C31" s="1"/>
      <c r="D31" s="54"/>
      <c r="E31" s="82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54"/>
      <c r="X31" s="1"/>
      <c r="Y31" s="66"/>
      <c r="Z31" s="66"/>
      <c r="AA31" s="66"/>
      <c r="AB31" s="66"/>
      <c r="AC31" s="66"/>
      <c r="AD31" s="66"/>
    </row>
    <row r="32" spans="1:30" x14ac:dyDescent="0.25">
      <c r="A32" s="22"/>
      <c r="B32" s="54"/>
      <c r="C32" s="1"/>
      <c r="D32" s="54"/>
      <c r="E32" s="82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54"/>
      <c r="X32" s="1"/>
      <c r="Y32" s="66"/>
      <c r="Z32" s="66"/>
      <c r="AA32" s="66"/>
      <c r="AB32" s="66"/>
      <c r="AC32" s="66"/>
      <c r="AD32" s="66"/>
    </row>
    <row r="33" spans="1:30" x14ac:dyDescent="0.25">
      <c r="A33" s="22"/>
      <c r="B33" s="54"/>
      <c r="C33" s="1"/>
      <c r="D33" s="54"/>
      <c r="E33" s="82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54"/>
      <c r="X33" s="1"/>
      <c r="Y33" s="66"/>
      <c r="Z33" s="66"/>
      <c r="AA33" s="66"/>
      <c r="AB33" s="66"/>
      <c r="AC33" s="66"/>
      <c r="AD33" s="66"/>
    </row>
    <row r="34" spans="1:30" x14ac:dyDescent="0.25">
      <c r="A34" s="22"/>
      <c r="B34" s="54"/>
      <c r="C34" s="1"/>
      <c r="D34" s="54"/>
      <c r="E34" s="82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54"/>
      <c r="X34" s="1"/>
      <c r="Y34" s="66"/>
      <c r="Z34" s="66"/>
      <c r="AA34" s="66"/>
      <c r="AB34" s="66"/>
      <c r="AC34" s="66"/>
      <c r="AD34" s="66"/>
    </row>
    <row r="35" spans="1:30" x14ac:dyDescent="0.25">
      <c r="A35" s="22"/>
      <c r="B35" s="54"/>
      <c r="C35" s="1"/>
      <c r="D35" s="54"/>
      <c r="E35" s="82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54"/>
      <c r="X35" s="1"/>
      <c r="Y35" s="66"/>
      <c r="Z35" s="66"/>
      <c r="AA35" s="66"/>
      <c r="AB35" s="66"/>
      <c r="AC35" s="66"/>
      <c r="AD35" s="66"/>
    </row>
    <row r="36" spans="1:30" x14ac:dyDescent="0.25">
      <c r="A36" s="22"/>
      <c r="B36" s="54"/>
      <c r="C36" s="1"/>
      <c r="D36" s="54"/>
      <c r="E36" s="82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54"/>
      <c r="X36" s="1"/>
      <c r="Y36" s="66"/>
      <c r="Z36" s="66"/>
      <c r="AA36" s="66"/>
      <c r="AB36" s="66"/>
      <c r="AC36" s="66"/>
      <c r="AD36" s="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2023-10-19T19:49:15Z</dcterms:modified>
</cp:coreProperties>
</file>